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\TRƯỜNG THPT TÂY TRÀ\NĂM HỌC 2025-2026\2. Chuyên môn 2025-2026\Thời khóa biểu NH 2025_2026\Học kỳ 2\"/>
    </mc:Choice>
  </mc:AlternateContent>
  <xr:revisionPtr revIDLastSave="0" documentId="13_ncr:1_{4360B50A-EAA0-426B-B6FB-FA6E89C5C82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Kangatang" sheetId="6" state="veryHidden" r:id="rId1"/>
    <sheet name="Sáng" sheetId="1" r:id="rId2"/>
    <sheet name="Chiều" sheetId="2" r:id="rId3"/>
    <sheet name="PCCM Tuần 27" sheetId="3" r:id="rId4"/>
    <sheet name="GV chủ nhiệm" sheetId="5" r:id="rId5"/>
    <sheet name="Môn GDDP&amp;HĐTNHN" sheetId="8" r:id="rId6"/>
    <sheet name="QĐ số tiết" sheetId="4" r:id="rId7"/>
    <sheet name="Lịch KTĐK" sheetId="11" r:id="rId8"/>
    <sheet name="Nghỉ giữa tuần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J25" i="3" s="1"/>
  <c r="A13" i="3"/>
  <c r="H13" i="3"/>
  <c r="J13" i="3"/>
  <c r="A10" i="3"/>
  <c r="A11" i="3"/>
  <c r="A12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9" i="3"/>
  <c r="H14" i="3"/>
  <c r="J14" i="3"/>
  <c r="AY24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8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44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A93" i="4"/>
  <c r="AB93" i="4"/>
  <c r="AC93" i="4"/>
  <c r="AD93" i="4"/>
  <c r="AE93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76" i="4"/>
  <c r="AA77" i="4"/>
  <c r="AA78" i="4"/>
  <c r="AA79" i="4"/>
  <c r="AA80" i="4"/>
  <c r="AA81" i="4"/>
  <c r="AA82" i="4"/>
  <c r="AE82" i="4"/>
  <c r="AA83" i="4"/>
  <c r="AE83" i="4"/>
  <c r="AA84" i="4"/>
  <c r="AE84" i="4"/>
  <c r="AA85" i="4"/>
  <c r="AA86" i="4"/>
  <c r="AA87" i="4"/>
  <c r="AA88" i="4"/>
  <c r="AA89" i="4"/>
  <c r="AA90" i="4"/>
  <c r="AA91" i="4"/>
  <c r="AE91" i="4"/>
  <c r="AA92" i="4"/>
  <c r="AE92" i="4"/>
  <c r="AA76" i="4"/>
  <c r="AE77" i="4"/>
  <c r="AE78" i="4"/>
  <c r="AE86" i="4"/>
  <c r="AE79" i="4"/>
  <c r="AE80" i="4"/>
  <c r="AE81" i="4"/>
  <c r="AE85" i="4"/>
  <c r="AE87" i="4"/>
  <c r="AE88" i="4"/>
  <c r="AE89" i="4"/>
  <c r="AE90" i="4"/>
  <c r="AE76" i="4"/>
  <c r="H42" i="3"/>
  <c r="H41" i="3"/>
  <c r="J41" i="3" s="1"/>
  <c r="H40" i="3"/>
  <c r="J40" i="3"/>
  <c r="H38" i="3"/>
  <c r="J38" i="3" s="1"/>
  <c r="H37" i="3"/>
  <c r="J37" i="3"/>
  <c r="H36" i="3"/>
  <c r="J36" i="3"/>
  <c r="H35" i="3"/>
  <c r="J35" i="3"/>
  <c r="H34" i="3"/>
  <c r="J34" i="3"/>
  <c r="H33" i="3"/>
  <c r="J33" i="3"/>
  <c r="H32" i="3"/>
  <c r="J32" i="3"/>
  <c r="H31" i="3"/>
  <c r="J31" i="3"/>
  <c r="H30" i="3"/>
  <c r="J30" i="3"/>
  <c r="H29" i="3"/>
  <c r="J29" i="3"/>
  <c r="H28" i="3"/>
  <c r="J28" i="3"/>
  <c r="H27" i="3"/>
  <c r="J27" i="3"/>
  <c r="H26" i="3"/>
  <c r="J26" i="3"/>
  <c r="H24" i="3"/>
  <c r="J24" i="3" s="1"/>
  <c r="H23" i="3"/>
  <c r="J23" i="3"/>
  <c r="H22" i="3"/>
  <c r="J22" i="3"/>
  <c r="H21" i="3"/>
  <c r="J21" i="3"/>
  <c r="H20" i="3"/>
  <c r="J20" i="3" s="1"/>
  <c r="H19" i="3"/>
  <c r="J19" i="3"/>
  <c r="H18" i="3"/>
  <c r="J18" i="3" s="1"/>
  <c r="H17" i="3"/>
  <c r="J17" i="3"/>
  <c r="H16" i="3"/>
  <c r="J16" i="3"/>
  <c r="H15" i="3"/>
  <c r="J15" i="3"/>
  <c r="H12" i="3"/>
  <c r="J12" i="3"/>
  <c r="H11" i="3"/>
  <c r="J11" i="3" s="1"/>
  <c r="H10" i="3"/>
  <c r="J10" i="3"/>
  <c r="H9" i="3"/>
  <c r="J9" i="3"/>
  <c r="AO80" i="4"/>
  <c r="AO81" i="4"/>
  <c r="AO82" i="4"/>
  <c r="AO83" i="4"/>
  <c r="AO84" i="4"/>
  <c r="AO85" i="4"/>
  <c r="AO86" i="4"/>
  <c r="AO87" i="4"/>
  <c r="AO88" i="4"/>
  <c r="AO89" i="4"/>
  <c r="AO90" i="4"/>
  <c r="AO91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44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8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K25" i="4"/>
  <c r="AL25" i="4"/>
  <c r="AM25" i="4"/>
  <c r="AN25" i="4"/>
  <c r="AP25" i="4"/>
  <c r="AQ25" i="4"/>
  <c r="AR25" i="4"/>
  <c r="AS25" i="4"/>
  <c r="AU25" i="4"/>
  <c r="AV25" i="4"/>
  <c r="AW25" i="4"/>
  <c r="AX2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B61" i="4"/>
  <c r="AC61" i="4"/>
  <c r="AD61" i="4"/>
  <c r="AG61" i="4"/>
  <c r="AH61" i="4"/>
  <c r="AI61" i="4"/>
  <c r="AL61" i="4"/>
  <c r="AM61" i="4"/>
  <c r="AN61" i="4"/>
  <c r="AQ61" i="4"/>
  <c r="AR61" i="4"/>
  <c r="AS61" i="4"/>
  <c r="AV61" i="4"/>
  <c r="AW61" i="4"/>
  <c r="AX61" i="4"/>
  <c r="B61" i="4"/>
  <c r="AE25" i="4"/>
  <c r="AO25" i="4"/>
  <c r="AJ25" i="4"/>
  <c r="AY60" i="4"/>
  <c r="AT60" i="4"/>
  <c r="AY59" i="4"/>
  <c r="AT59" i="4"/>
  <c r="AY58" i="4"/>
  <c r="AT58" i="4"/>
  <c r="AY57" i="4"/>
  <c r="AT57" i="4"/>
  <c r="AY56" i="4"/>
  <c r="AT56" i="4"/>
  <c r="AY55" i="4"/>
  <c r="AT55" i="4"/>
  <c r="AY54" i="4"/>
  <c r="AT54" i="4"/>
  <c r="AY53" i="4"/>
  <c r="AT53" i="4"/>
  <c r="AY52" i="4"/>
  <c r="AT52" i="4"/>
  <c r="AY51" i="4"/>
  <c r="AT51" i="4"/>
  <c r="AY50" i="4"/>
  <c r="AT50" i="4"/>
  <c r="AY49" i="4"/>
  <c r="AT49" i="4"/>
  <c r="AY48" i="4"/>
  <c r="AT48" i="4"/>
  <c r="AY47" i="4"/>
  <c r="AT47" i="4"/>
  <c r="AY46" i="4"/>
  <c r="AT46" i="4"/>
  <c r="AY45" i="4"/>
  <c r="AT45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Y92" i="4"/>
  <c r="AT92" i="4"/>
  <c r="AO92" i="4"/>
  <c r="AJ92" i="4"/>
  <c r="AY91" i="4"/>
  <c r="AT91" i="4"/>
  <c r="AJ91" i="4"/>
  <c r="AY90" i="4"/>
  <c r="AT90" i="4"/>
  <c r="AJ90" i="4"/>
  <c r="AY89" i="4"/>
  <c r="AT89" i="4"/>
  <c r="AJ89" i="4"/>
  <c r="AY88" i="4"/>
  <c r="AT88" i="4"/>
  <c r="AJ88" i="4"/>
  <c r="AY87" i="4"/>
  <c r="AT87" i="4"/>
  <c r="AJ87" i="4"/>
  <c r="AY86" i="4"/>
  <c r="AT86" i="4"/>
  <c r="AJ86" i="4"/>
  <c r="AY85" i="4"/>
  <c r="AT85" i="4"/>
  <c r="AJ85" i="4"/>
  <c r="AY84" i="4"/>
  <c r="AT84" i="4"/>
  <c r="AJ84" i="4"/>
  <c r="AY83" i="4"/>
  <c r="AT83" i="4"/>
  <c r="AJ83" i="4"/>
  <c r="AY82" i="4"/>
  <c r="AT82" i="4"/>
  <c r="AJ82" i="4"/>
  <c r="AY81" i="4"/>
  <c r="AT81" i="4"/>
  <c r="AJ81" i="4"/>
  <c r="AY80" i="4"/>
  <c r="AT80" i="4"/>
  <c r="AJ80" i="4"/>
  <c r="AY79" i="4"/>
  <c r="AT79" i="4"/>
  <c r="AO79" i="4"/>
  <c r="AJ79" i="4"/>
  <c r="AT78" i="4"/>
  <c r="AO78" i="4"/>
  <c r="AJ78" i="4"/>
  <c r="AY77" i="4"/>
  <c r="AT77" i="4"/>
  <c r="AO77" i="4"/>
  <c r="AJ77" i="4"/>
  <c r="AY76" i="4"/>
  <c r="AO76" i="4"/>
  <c r="AJ76" i="4"/>
  <c r="AK61" i="4"/>
  <c r="AP61" i="4"/>
  <c r="AA61" i="4"/>
  <c r="AY44" i="4"/>
  <c r="AY61" i="4"/>
  <c r="AU61" i="4"/>
  <c r="AJ61" i="4"/>
  <c r="AF61" i="4"/>
  <c r="AT44" i="4"/>
  <c r="AT61" i="4"/>
  <c r="AO61" i="4"/>
  <c r="AY78" i="4"/>
  <c r="AT76" i="4"/>
  <c r="AF93" i="4"/>
  <c r="AE61" i="4"/>
  <c r="B25" i="4"/>
  <c r="AT24" i="4"/>
  <c r="AY23" i="4"/>
  <c r="AT23" i="4"/>
  <c r="AY22" i="4"/>
  <c r="AT22" i="4"/>
  <c r="AY21" i="4"/>
  <c r="AT21" i="4"/>
  <c r="AY20" i="4"/>
  <c r="AT20" i="4"/>
  <c r="AY19" i="4"/>
  <c r="AT19" i="4"/>
  <c r="AY18" i="4"/>
  <c r="AT18" i="4"/>
  <c r="AY17" i="4"/>
  <c r="AT17" i="4"/>
  <c r="AY16" i="4"/>
  <c r="AT16" i="4"/>
  <c r="AY15" i="4"/>
  <c r="AT15" i="4"/>
  <c r="AY14" i="4"/>
  <c r="AT14" i="4"/>
  <c r="AY13" i="4"/>
  <c r="AT13" i="4"/>
  <c r="AY12" i="4"/>
  <c r="AT12" i="4"/>
  <c r="AY11" i="4"/>
  <c r="AT11" i="4"/>
  <c r="AY10" i="4"/>
  <c r="AT10" i="4"/>
  <c r="AY9" i="4"/>
  <c r="AT9" i="4"/>
  <c r="AT8" i="4"/>
  <c r="AT25" i="4"/>
  <c r="AY8" i="4"/>
  <c r="AY25" i="4"/>
  <c r="J43" i="3" l="1"/>
</calcChain>
</file>

<file path=xl/sharedStrings.xml><?xml version="1.0" encoding="utf-8"?>
<sst xmlns="http://schemas.openxmlformats.org/spreadsheetml/2006/main" count="2130" uniqueCount="319">
  <si>
    <t>Sê</t>
  </si>
  <si>
    <t>Ý</t>
  </si>
  <si>
    <t>Sư</t>
  </si>
  <si>
    <t>Thôi</t>
  </si>
  <si>
    <t>Tề</t>
  </si>
  <si>
    <t xml:space="preserve">10 C1 </t>
  </si>
  <si>
    <t xml:space="preserve">10C2 </t>
  </si>
  <si>
    <t xml:space="preserve">10C3 </t>
  </si>
  <si>
    <t xml:space="preserve">10C4 </t>
  </si>
  <si>
    <t xml:space="preserve">11B5 </t>
  </si>
  <si>
    <t>Thứ</t>
  </si>
  <si>
    <t>SÁNG</t>
  </si>
  <si>
    <t>Phúc</t>
  </si>
  <si>
    <t>11B1</t>
  </si>
  <si>
    <t>11B2</t>
  </si>
  <si>
    <t>11B3</t>
  </si>
  <si>
    <t>11B4</t>
  </si>
  <si>
    <t>10C5</t>
  </si>
  <si>
    <t>12A4</t>
  </si>
  <si>
    <t>CHIỀU</t>
  </si>
  <si>
    <t>Lộc</t>
  </si>
  <si>
    <t>12A1</t>
  </si>
  <si>
    <t>12A2</t>
  </si>
  <si>
    <t>12A3</t>
  </si>
  <si>
    <t>SỞ GD&amp;ĐT QUẢNG NGÃI</t>
  </si>
  <si>
    <t>CỘNG HÒA XÃ HỘI CHỦ NGHĨA VIỆT NAM</t>
  </si>
  <si>
    <t>TRƯỜNG THPT TÂY TRÀ</t>
  </si>
  <si>
    <t>Độc lập - Tự do - Hạnh phúc</t>
  </si>
  <si>
    <t>TT</t>
  </si>
  <si>
    <t>HỌ VÀ TÊN</t>
  </si>
  <si>
    <t>TỔ</t>
  </si>
  <si>
    <t>Số tiết thực hiện</t>
  </si>
  <si>
    <t>Tiết 
chuẩn</t>
  </si>
  <si>
    <t>Số tiết
 thừa</t>
  </si>
  <si>
    <t>Ghi 
Chú</t>
  </si>
  <si>
    <t>Dạy</t>
  </si>
  <si>
    <t>KN</t>
  </si>
  <si>
    <t>TS tiết</t>
  </si>
  <si>
    <t xml:space="preserve">Nguyễn Thị Như  </t>
  </si>
  <si>
    <t xml:space="preserve">Lê Tấn </t>
  </si>
  <si>
    <t>Hiển</t>
  </si>
  <si>
    <t xml:space="preserve">Nguyễn Thị </t>
  </si>
  <si>
    <t>Hồng</t>
  </si>
  <si>
    <t xml:space="preserve">Nguyễn Thị Mỹ </t>
  </si>
  <si>
    <t>Hòa</t>
  </si>
  <si>
    <t>Thanh</t>
  </si>
  <si>
    <t xml:space="preserve">Nguyễn </t>
  </si>
  <si>
    <t>Nhi</t>
  </si>
  <si>
    <t>Trần Văn</t>
  </si>
  <si>
    <t>Hạnh</t>
  </si>
  <si>
    <t>Trương Văn</t>
  </si>
  <si>
    <t>Đinh Thị</t>
  </si>
  <si>
    <t xml:space="preserve">Ngô Thị </t>
  </si>
  <si>
    <t>Hoa</t>
  </si>
  <si>
    <t>Thùy</t>
  </si>
  <si>
    <t xml:space="preserve">Võ Phước </t>
  </si>
  <si>
    <t>GDKT&amp;PL</t>
  </si>
  <si>
    <t>Tiết</t>
  </si>
  <si>
    <t>SỞ GIÁO DỤC VÀ ĐÀO TẠO QUẢNG NGÃI</t>
  </si>
  <si>
    <t>TRƯỜNG TRUNG HỌC PHỔ THÔNG TÂY TRÀ</t>
  </si>
  <si>
    <t>KT. HIỆU TRƯỞNG</t>
  </si>
  <si>
    <t>P. HIỆU TRƯỞNG</t>
  </si>
  <si>
    <t xml:space="preserve">Tuần </t>
  </si>
  <si>
    <t>CC</t>
  </si>
  <si>
    <t>SHL</t>
  </si>
  <si>
    <t xml:space="preserve">Văn </t>
  </si>
  <si>
    <t xml:space="preserve">Toán </t>
  </si>
  <si>
    <t xml:space="preserve">Lý </t>
  </si>
  <si>
    <t xml:space="preserve">Hoá </t>
  </si>
  <si>
    <t xml:space="preserve">Sinh </t>
  </si>
  <si>
    <t xml:space="preserve">Sử </t>
  </si>
  <si>
    <t xml:space="preserve">Địa </t>
  </si>
  <si>
    <t>CNN</t>
  </si>
  <si>
    <t>CNC</t>
  </si>
  <si>
    <t>TD</t>
  </si>
  <si>
    <t>Anh</t>
  </si>
  <si>
    <t xml:space="preserve">Tin </t>
  </si>
  <si>
    <t>QP</t>
  </si>
  <si>
    <t>HĐTN &amp; HN</t>
  </si>
  <si>
    <t>GDĐP</t>
  </si>
  <si>
    <t>TS Nhóm I</t>
  </si>
  <si>
    <t>TS Nhóm II</t>
  </si>
  <si>
    <t>TS Nhóm III</t>
  </si>
  <si>
    <t>TS Nhóm IV</t>
  </si>
  <si>
    <t>TS Nhóm V</t>
  </si>
  <si>
    <t>CK</t>
  </si>
  <si>
    <t>CĐ</t>
  </si>
  <si>
    <t>TC</t>
  </si>
  <si>
    <t>Ghi chú:</t>
  </si>
  <si>
    <t>Nhóm</t>
  </si>
  <si>
    <t>Cụm 3 chuyên đề học tập</t>
  </si>
  <si>
    <t xml:space="preserve">Nhóm I: </t>
  </si>
  <si>
    <t>Toán, Văn, Sử</t>
  </si>
  <si>
    <t xml:space="preserve">Nhóm II: </t>
  </si>
  <si>
    <t>Toán, Văn, Hóa</t>
  </si>
  <si>
    <t xml:space="preserve">Nhóm III: </t>
  </si>
  <si>
    <t>Toán, Văn, Sinh</t>
  </si>
  <si>
    <t xml:space="preserve">Nhóm IV: </t>
  </si>
  <si>
    <t xml:space="preserve">Nhóm V: </t>
  </si>
  <si>
    <t xml:space="preserve">Võ Hồng </t>
  </si>
  <si>
    <t>Trường</t>
  </si>
  <si>
    <t>Nguyễn Kim</t>
  </si>
  <si>
    <t>Ngân</t>
  </si>
  <si>
    <t xml:space="preserve">Hồ Thị Thanh </t>
  </si>
  <si>
    <t>Phương</t>
  </si>
  <si>
    <t>Nguyễn Trương Nhã</t>
  </si>
  <si>
    <t>Uyên</t>
  </si>
  <si>
    <t>Trần Thị Ngọc</t>
  </si>
  <si>
    <t>Oanh</t>
  </si>
  <si>
    <t>Trương Thị Mỹ</t>
  </si>
  <si>
    <t>Huệ</t>
  </si>
  <si>
    <t xml:space="preserve">Võ Thị  </t>
  </si>
  <si>
    <t>Huyền</t>
  </si>
  <si>
    <t>HỌC KÌ 1</t>
  </si>
  <si>
    <t xml:space="preserve">Lớp </t>
  </si>
  <si>
    <t>10C2</t>
  </si>
  <si>
    <t>10C3</t>
  </si>
  <si>
    <t>10C4</t>
  </si>
  <si>
    <t>11B5</t>
  </si>
  <si>
    <t>GVCN</t>
  </si>
  <si>
    <t>HỌC KÌ 2</t>
  </si>
  <si>
    <t>10C1</t>
  </si>
  <si>
    <t>Toán - Lý - Hóa - Sinh</t>
  </si>
  <si>
    <t>CĐ Toán</t>
  </si>
  <si>
    <t>CĐ Văn</t>
  </si>
  <si>
    <t>CĐ Hóa</t>
  </si>
  <si>
    <t>CĐ Sử</t>
  </si>
  <si>
    <t>CĐ Sinh</t>
  </si>
  <si>
    <t>Nhóm tổ hợp môn lựa chọn</t>
  </si>
  <si>
    <t>Vật Lý; Địa lý; Hóa học, Tin hoc</t>
  </si>
  <si>
    <t>Toán học, Ngữ Văn, Hóa học</t>
  </si>
  <si>
    <t>Toán học, Ngữ Văn, Sử</t>
  </si>
  <si>
    <t>Toán học, Ngữ Văn, Sinh học</t>
  </si>
  <si>
    <t>Hóa học, Sinh học, Địa lý, Tin hoc</t>
  </si>
  <si>
    <t>CĐ Địa</t>
  </si>
  <si>
    <t>Lớp</t>
  </si>
  <si>
    <t>12A5</t>
  </si>
  <si>
    <t>Phạm Nữ Ý</t>
  </si>
  <si>
    <t>GDKT &amp;PL</t>
  </si>
  <si>
    <t>Môn GDĐP 10 (Tuần 19 đến 29 môn Địa lí dạy, tuần 30 đến 35 môn Sinh học dạy)</t>
  </si>
  <si>
    <t>s</t>
  </si>
  <si>
    <t>Thảo</t>
  </si>
  <si>
    <t xml:space="preserve">Cao Thị Bích </t>
  </si>
  <si>
    <t>Ly</t>
  </si>
  <si>
    <t>HĐTN&amp;HN</t>
  </si>
  <si>
    <t>Nhó</t>
  </si>
  <si>
    <t>GDTC</t>
  </si>
  <si>
    <t xml:space="preserve">Nguyễn Tài </t>
  </si>
  <si>
    <t>Thắng</t>
  </si>
  <si>
    <t>Tuần 28</t>
  </si>
  <si>
    <t>Tuần 30</t>
  </si>
  <si>
    <t>Lý; Địa; Tin học; Công nghệ thiết kế</t>
  </si>
  <si>
    <t>Sinh; Địa; Tin học; Hóa</t>
  </si>
  <si>
    <t>Sinh;  GDKT,PL; Tin học; Địa</t>
  </si>
  <si>
    <t>Lý; Hóa; GDKT&amp;PL; Tin học</t>
  </si>
  <si>
    <t>Toán, Văn, Lý</t>
  </si>
  <si>
    <t>Lý; GDKT,PL; Sinh học; Công nghệ thiết kế</t>
  </si>
  <si>
    <r>
      <t>NHIỆM VỤ PHÂN CÔNG</t>
    </r>
    <r>
      <rPr>
        <b/>
        <i/>
        <sz val="12"/>
        <rFont val="Times New Roman"/>
        <family val="1"/>
      </rPr>
      <t xml:space="preserve"> (Dạy, kiêm nhiệm,…)</t>
    </r>
  </si>
  <si>
    <t>PHT</t>
  </si>
  <si>
    <t xml:space="preserve">Trần Vương </t>
  </si>
  <si>
    <t xml:space="preserve">Đinh  </t>
  </si>
  <si>
    <t xml:space="preserve">Nguyễn Thị Phương </t>
  </si>
  <si>
    <t>Nguyễn Mai Bích</t>
  </si>
  <si>
    <t>HT</t>
  </si>
  <si>
    <t>-</t>
  </si>
  <si>
    <t xml:space="preserve">HIỆU TRƯỞNG </t>
  </si>
  <si>
    <t>Sinh học, Địa lý, Tin học, GDKT&amp;PL</t>
  </si>
  <si>
    <t>Tuần 19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</si>
  <si>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</si>
  <si>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</si>
  <si>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</si>
  <si>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</si>
  <si>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</si>
  <si>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</si>
  <si>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</si>
  <si>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</si>
  <si>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29</t>
  </si>
  <si>
    <t>Tuần 31</t>
  </si>
  <si>
    <t>Tuần 32</t>
  </si>
  <si>
    <t>Tuần 33</t>
  </si>
  <si>
    <t>Tuần 34</t>
  </si>
  <si>
    <t>Tuần 35</t>
  </si>
  <si>
    <t>Chào cờ</t>
  </si>
  <si>
    <t>Vật Lý</t>
  </si>
  <si>
    <t>Sinh học</t>
  </si>
  <si>
    <t>Hóa học</t>
  </si>
  <si>
    <t>Toán</t>
  </si>
  <si>
    <t>Lịch Sử</t>
  </si>
  <si>
    <t>Ngữ Văn</t>
  </si>
  <si>
    <t>B. Ly</t>
  </si>
  <si>
    <t>Tiếng Anh</t>
  </si>
  <si>
    <t>Địa lí</t>
  </si>
  <si>
    <t>Như Ý</t>
  </si>
  <si>
    <t>Tin học</t>
  </si>
  <si>
    <t>CĐ Lý</t>
  </si>
  <si>
    <t>GDQPAN</t>
  </si>
  <si>
    <t>Ban hành kèm theo Quyết định số: 44/QĐ-TTA, ngày 03/9/2025 của Hiệu trưởng trường THPT Tây Trà</t>
  </si>
  <si>
    <t>Lý 10C5+HĐTN&amp;HN12A2</t>
  </si>
  <si>
    <t>Nghỉ sinh</t>
  </si>
  <si>
    <t>Ngày 01/01/2026</t>
  </si>
  <si>
    <t xml:space="preserve">Chế Quang </t>
  </si>
  <si>
    <t xml:space="preserve">Huy </t>
  </si>
  <si>
    <t>Thỉnh giảng</t>
  </si>
  <si>
    <t>Toán (11B4,5+10C4,5)+CĐToán(11B4,5+10C4,5)+Chủ nhiệm 11B5</t>
  </si>
  <si>
    <t>Tổ Văn - Sử - Địa - GDKT</t>
  </si>
  <si>
    <t xml:space="preserve">Nguyễn Duy </t>
  </si>
  <si>
    <t xml:space="preserve">Hồ Văn </t>
  </si>
  <si>
    <t>Tèo</t>
  </si>
  <si>
    <t>Văn(12A3,4,5)+CĐVăn(12A3,4,5)+Chủ nhiệm 12A4+Tổ phó CM</t>
  </si>
  <si>
    <t xml:space="preserve">Ngô Thanh </t>
  </si>
  <si>
    <t>Tân</t>
  </si>
  <si>
    <t>Văn(10C3,5+11B3)+CĐVăn(10C3,5+11B3)+Chủ nhiệm 11B3</t>
  </si>
  <si>
    <t>Tập sự 12.3.2024</t>
  </si>
  <si>
    <t xml:space="preserve">Liên Quốc </t>
  </si>
  <si>
    <t>Thịnh</t>
  </si>
  <si>
    <t>Văn(11B4,5+10C4)+CĐVăn(11B4,5+10C4)+Chủ nhiệm 10C4</t>
  </si>
  <si>
    <t>Tổ Tin - Anh - TD - QP</t>
  </si>
  <si>
    <t>GDTC(12A1,2,3+11B1,2)+HĐTN&amp;HN12A1+Chủ nhiệm 12A1+Tổ phó CM</t>
  </si>
  <si>
    <t>Nguyễn Đình</t>
  </si>
  <si>
    <t>GDTC(12A4,5+10C1,2,3)+HĐTN&amp;HN10C2+Chủ nhiệm 10C2</t>
  </si>
  <si>
    <t xml:space="preserve">Lê Thị Minh </t>
  </si>
  <si>
    <t>Tâm</t>
  </si>
  <si>
    <t>GDTC(10C4,5+11B3,4,5)+HĐTN&amp;HN11B2+Chủ nhiệm 11B2</t>
  </si>
  <si>
    <t>Nguyễn Thị Minh</t>
  </si>
  <si>
    <t>Du học nước ngoài(Nghỉ không lương)</t>
  </si>
  <si>
    <t>Nguyễn Thị Tường</t>
  </si>
  <si>
    <t>Vi</t>
  </si>
  <si>
    <t>Môn GDTC (Lớp 10C1, 11B1,2, 12A1) học bóng đá; lớp(10C2,3, 11B3, 12A2,3) học Cầu Lông; lớp(10C4,5, 11B4,5, 12A4,5) học Bóng chuyền</t>
  </si>
  <si>
    <t>PHÂN CÔNG CHUYÊN MÔN HỌC KÌ II - NĂM HỌC 2025- 2026</t>
  </si>
  <si>
    <t>DANH SÁCH GIÁO VIÊN CHỦ NHIỆM NĂM HỌC 2025 - 2026</t>
  </si>
  <si>
    <t>PHÂN CÔNG DẠY HĐTN&amp;HN 2025-2026</t>
  </si>
  <si>
    <t>Giáo viên dạy HĐTN &amp; HN</t>
  </si>
  <si>
    <t>Duy Anh</t>
  </si>
  <si>
    <t>PHÂN CÔNG DẠY MÔN GDDP</t>
  </si>
  <si>
    <t>Giáo viên dạy GDĐP</t>
  </si>
  <si>
    <t>HỌC KÌ II</t>
  </si>
  <si>
    <t>KẾ HOẠCH GIẢNG DẠY KHỐI 10 HỌC KÌ II - NĂM HỌC 2024 - 2026</t>
  </si>
  <si>
    <t>KẾ HOẠCH GIẢNG DẠY KHỐI 11 HỌC KÌ II - NĂM HỌC 2024 - 2026</t>
  </si>
  <si>
    <t>KẾ HOẠCH GIẢNG DẠY KHỐI 12 HỌC KÌ II - NĂM HỌC 2024 - 2026</t>
  </si>
  <si>
    <t>Tây Trà, ngày  07 tháng  1 năm 2026</t>
  </si>
  <si>
    <t>Tây Trà, ngày  07 tháng  01 năm 2026</t>
  </si>
  <si>
    <t>Lý; Tin học; Công nghệ thiết kế; Địa lí</t>
  </si>
  <si>
    <t>Lý; Hóa, Công nghệ thiết kế, GDKT&amp;PL</t>
  </si>
  <si>
    <t>Sinh; Tin học; Hóa, GDKT&amp;PL</t>
  </si>
  <si>
    <t>Sinh, Tin học, Cộng nghệ nông, GDKT&amp;PL</t>
  </si>
  <si>
    <t>Lý; Sinh học; Công nghệ nông, Địa lí</t>
  </si>
  <si>
    <t>Tin học, GDKT&amp;PL, Địa lý, Công nghệ chăn nuôi</t>
  </si>
  <si>
    <t>Tây Trà, ngày  13 tháng  01 năm 2026</t>
  </si>
  <si>
    <t>LỊCH KIỂM TRA ĐỊNH KÌ NĂM HỌC 2025 - 2026</t>
  </si>
  <si>
    <t>Môn</t>
  </si>
  <si>
    <t>Thời điểm kiêm tra (Tuần)</t>
  </si>
  <si>
    <t>Giữa kì 1</t>
  </si>
  <si>
    <t>Cuối kì 1</t>
  </si>
  <si>
    <t>Giữa kì 2</t>
  </si>
  <si>
    <t>Cuối kì 2</t>
  </si>
  <si>
    <t>Ghi chú</t>
  </si>
  <si>
    <t xml:space="preserve">Vật lý </t>
  </si>
  <si>
    <t>Công nghệ nông</t>
  </si>
  <si>
    <t>x</t>
  </si>
  <si>
    <t xml:space="preserve">GDTC </t>
  </si>
  <si>
    <t>Lịch sử</t>
  </si>
  <si>
    <t>Công nghệ công</t>
  </si>
  <si>
    <t>Vy</t>
  </si>
  <si>
    <t>NGHỈ</t>
  </si>
  <si>
    <t xml:space="preserve">Võ Thị Thúy </t>
  </si>
  <si>
    <t>Sử(10C3,4,5+11B1,2)+CĐ Sử (10C3,4,5)+HĐTN&amp;HN11B5+Chủ nhiệm 10C3</t>
  </si>
  <si>
    <t>Sử(12A1,2,3,4,5)+CĐ Sử (12A2,5)+GDĐP(12A1,2,3,4,5)+TTCM+BDHSG</t>
  </si>
  <si>
    <t>Tin(10C1,3,4+11B2,3,4)+PBTĐTN</t>
  </si>
  <si>
    <t>Tin(12A1,2,3,4,5+11B1)+TTCM+TKHĐ</t>
  </si>
  <si>
    <t>Bích Ly</t>
  </si>
  <si>
    <t>Huy</t>
  </si>
  <si>
    <t>Hóa hoc</t>
  </si>
  <si>
    <t>Hóa Huy</t>
  </si>
  <si>
    <t>Hóa 12A1,4,5+CĐ Hóa12A1,4</t>
  </si>
  <si>
    <t>Toán (10C1,2,3+11B3)+CĐToán (10C1,2,3+11B3)</t>
  </si>
  <si>
    <t>Toán (12A3,4,5)+CĐToán (12A3,4,5)+Phó Bí thư ĐTN</t>
  </si>
  <si>
    <t>Công nghệ Công</t>
  </si>
  <si>
    <t>D. Anh</t>
  </si>
  <si>
    <t>Tường Vy</t>
  </si>
  <si>
    <t>Công nghệ Nông</t>
  </si>
  <si>
    <t>Thúy Phương</t>
  </si>
  <si>
    <t>-x-</t>
  </si>
  <si>
    <t>PHÓ HIỆU TRƯỞNG</t>
  </si>
  <si>
    <t>Anh(12A1,2,3,4,5)+Chủ nhiệm 12A5</t>
  </si>
  <si>
    <t>GDKT&amp;PL(10C2,3,4+11B3,4,5+12A2,3)+Chủ nhiệm11B1</t>
  </si>
  <si>
    <t>GDĐP(TrT)</t>
  </si>
  <si>
    <t>GDDP(TrT)</t>
  </si>
  <si>
    <t>Hóa(10C2.3+11B2,4)+CĐHóa(11B2)</t>
  </si>
  <si>
    <t>2 Bích Ly</t>
  </si>
  <si>
    <t>2 Tèo</t>
  </si>
  <si>
    <t>2 Sê</t>
  </si>
  <si>
    <t>- Lưu ý: Trực tuyến 2 tiết môn GDĐP 10,11</t>
  </si>
  <si>
    <t>Toán (12A1,2+11B1,2)+ CĐToán (12A1,2+11B1,2)+Chủ nhiệm 12A1+Tổ phó CM</t>
  </si>
  <si>
    <t>Anh(11B1,2,3,4,5)</t>
  </si>
  <si>
    <t>Anh(10C1,2,3,4,5)+HĐTNHN11B4</t>
  </si>
  <si>
    <t>GDQPAN(10C1,2,3,4,5+11B1,2,3,4,5+12A1,2,3,4,5)+HĐTN&amp;HN12A5</t>
  </si>
  <si>
    <t>2Sê</t>
  </si>
  <si>
    <t>X</t>
  </si>
  <si>
    <t>Lưu ý: Trực tuyến 2 tiết môn Công nghệ 10C1,2</t>
  </si>
  <si>
    <t>Sử(10C1,2+11B3,4,5)+CĐ Sử (11B5)+HĐTNHN10C1,3,5</t>
  </si>
  <si>
    <t>Văn(10C1,2+11B2)+CĐVăn(10C1,2+11B2)+Chủ nhiệm 10C1</t>
  </si>
  <si>
    <t>Địa (12A4,5)+BT.ĐTN</t>
  </si>
  <si>
    <t>Địa (10C1,5+11B1,2,3+12A1,2,3)+Chủ nhiệm10C5</t>
  </si>
  <si>
    <t>Sinh(11B2,3,5)+CĐ11B3+Công nghệ10C4,5+HĐTN&amp;HN11B1,3+GDĐP(TrT11B1,2,3,4,5)</t>
  </si>
  <si>
    <t>2 tiết trực tuyến GDDP11</t>
  </si>
  <si>
    <t>Công nghệ</t>
  </si>
  <si>
    <t>2</t>
  </si>
  <si>
    <t>GDQPAN12: 3 tiết/tuần</t>
  </si>
  <si>
    <t>Sinh(12A3,4+10C3,4,5)+CĐSinh 12A3+Công nghệ 12A2+GDĐP(TrT10B1,2,3,4,5)+ Chủ nhiệm 12A3</t>
  </si>
  <si>
    <t>Văn(12A1,2+11B1)+CĐVăn(12A1,2+11B1)+HĐTN&amp;HN10C4+Chủ nhiệm 11B4</t>
  </si>
  <si>
    <t>THỜI KHÓA BIỂU HỌC KÌ II NĂM HỌC 2025-2026
TUẦN 27 (Áp dụng từ ngày 23/03/2026)</t>
  </si>
  <si>
    <t xml:space="preserve">Tuần 27 - (Áp dụng từ ngày 23/03/2026) </t>
  </si>
  <si>
    <t>2Hồng</t>
  </si>
  <si>
    <t>THỜI KHÓA BIỂU HỌC KỲ II NĂM HỌC 2025-2026
TUẦN 27 (Áp dụng từ ngày 23/03/2026)</t>
  </si>
  <si>
    <t>Tây Trà ngày 19 tháng 03 năm 2026</t>
  </si>
  <si>
    <t>Tây Trà, ngày 19 tháng 03 năm 2026</t>
  </si>
  <si>
    <t>Lý(12A1,5)+Công nghệ(10C1,2+11B1,5)+HĐTN&amp;HN(12A3,4)+TTCM</t>
  </si>
  <si>
    <t>Lý(10C1,2+11B1,4,5)+CĐ Lý(10C1,2+11B1,4)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</si>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</sst>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4"/>
      <color theme="1"/>
      <name val="Times New Roman"/>
      <family val="1"/>
    </font>
    <font>
      <sz val="13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i/>
      <sz val="14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1"/>
      <name val="Calibri"/>
      <family val="2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20"/>
      <name val="Times New Roman"/>
      <family val="1"/>
    </font>
    <font>
      <i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dashed">
        <color indexed="64"/>
      </left>
      <right style="dashed">
        <color indexed="64"/>
      </right>
      <top style="double">
        <color rgb="FF000000"/>
      </top>
      <bottom/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double">
        <color rgb="FF000000"/>
      </bottom>
      <diagonal/>
    </border>
    <border>
      <left style="double">
        <color indexed="64"/>
      </left>
      <right style="dashed">
        <color indexed="64"/>
      </right>
      <top style="double">
        <color rgb="FF000000"/>
      </top>
      <bottom/>
      <diagonal/>
    </border>
    <border>
      <left style="dashed">
        <color indexed="64"/>
      </left>
      <right style="double">
        <color indexed="64"/>
      </right>
      <top style="double">
        <color rgb="FF000000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0" xfId="0" applyFont="1"/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64" xfId="0" applyFont="1" applyBorder="1" applyAlignment="1">
      <alignment horizontal="center" vertical="center" wrapText="1"/>
    </xf>
    <xf numFmtId="0" fontId="19" fillId="0" borderId="64" xfId="0" applyFont="1" applyBorder="1" applyAlignment="1">
      <alignment vertical="center" wrapText="1"/>
    </xf>
    <xf numFmtId="0" fontId="20" fillId="0" borderId="61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19" fillId="0" borderId="6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1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/>
    <xf numFmtId="0" fontId="7" fillId="0" borderId="46" xfId="0" applyFont="1" applyBorder="1" applyAlignment="1">
      <alignment horizontal="center" vertical="center" wrapText="1"/>
    </xf>
    <xf numFmtId="0" fontId="26" fillId="0" borderId="0" xfId="0" applyFont="1"/>
    <xf numFmtId="0" fontId="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95" xfId="0" applyFont="1" applyBorder="1" applyAlignment="1">
      <alignment horizontal="center" vertical="center" wrapText="1"/>
    </xf>
    <xf numFmtId="0" fontId="8" fillId="0" borderId="105" xfId="0" applyFont="1" applyBorder="1" applyAlignment="1">
      <alignment horizontal="center" vertical="center" wrapText="1"/>
    </xf>
    <xf numFmtId="0" fontId="8" fillId="0" borderId="0" xfId="0" applyFont="1"/>
    <xf numFmtId="0" fontId="25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/>
    </xf>
    <xf numFmtId="0" fontId="28" fillId="0" borderId="0" xfId="0" applyFont="1"/>
    <xf numFmtId="0" fontId="4" fillId="0" borderId="113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2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125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92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11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9" fillId="0" borderId="129" xfId="0" applyFont="1" applyBorder="1" applyAlignment="1">
      <alignment horizontal="center" vertical="center" wrapText="1"/>
    </xf>
    <xf numFmtId="0" fontId="9" fillId="0" borderId="127" xfId="0" applyFont="1" applyBorder="1" applyAlignment="1">
      <alignment horizontal="center" vertical="center" wrapText="1"/>
    </xf>
    <xf numFmtId="0" fontId="9" fillId="0" borderId="117" xfId="0" applyFont="1" applyBorder="1" applyAlignment="1">
      <alignment horizontal="center" vertical="center" wrapText="1"/>
    </xf>
    <xf numFmtId="0" fontId="6" fillId="0" borderId="119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9" fillId="0" borderId="96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6" fillId="0" borderId="130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9" fillId="0" borderId="124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4" xfId="0" applyFont="1" applyBorder="1" applyAlignment="1">
      <alignment horizontal="center"/>
    </xf>
    <xf numFmtId="0" fontId="12" fillId="0" borderId="64" xfId="0" applyFont="1" applyBorder="1" applyAlignment="1">
      <alignment horizontal="lef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22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0" fillId="0" borderId="0" xfId="0" quotePrefix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1" fillId="0" borderId="0" xfId="0" applyFont="1"/>
    <xf numFmtId="0" fontId="28" fillId="0" borderId="61" xfId="0" applyFont="1" applyBorder="1" applyAlignment="1">
      <alignment horizontal="center"/>
    </xf>
    <xf numFmtId="0" fontId="28" fillId="0" borderId="61" xfId="0" applyFont="1" applyBorder="1" applyAlignment="1">
      <alignment horizontal="left"/>
    </xf>
    <xf numFmtId="0" fontId="41" fillId="0" borderId="61" xfId="0" applyFont="1" applyBorder="1" applyAlignment="1">
      <alignment horizontal="center"/>
    </xf>
    <xf numFmtId="0" fontId="41" fillId="0" borderId="61" xfId="0" applyFont="1" applyBorder="1"/>
    <xf numFmtId="0" fontId="41" fillId="0" borderId="62" xfId="0" applyFont="1" applyBorder="1"/>
    <xf numFmtId="0" fontId="7" fillId="0" borderId="1" xfId="0" applyFont="1" applyBorder="1"/>
    <xf numFmtId="0" fontId="41" fillId="0" borderId="1" xfId="0" applyFont="1" applyBorder="1"/>
    <xf numFmtId="0" fontId="7" fillId="0" borderId="67" xfId="0" applyFont="1" applyBorder="1"/>
    <xf numFmtId="0" fontId="7" fillId="0" borderId="64" xfId="0" applyFont="1" applyBorder="1" applyAlignment="1">
      <alignment horizontal="center"/>
    </xf>
    <xf numFmtId="0" fontId="7" fillId="0" borderId="64" xfId="0" applyFont="1" applyBorder="1"/>
    <xf numFmtId="0" fontId="41" fillId="0" borderId="64" xfId="0" applyFont="1" applyBorder="1"/>
    <xf numFmtId="0" fontId="7" fillId="0" borderId="65" xfId="0" applyFont="1" applyBorder="1"/>
    <xf numFmtId="0" fontId="7" fillId="0" borderId="69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0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10" fillId="0" borderId="50" xfId="0" applyFont="1" applyBorder="1"/>
    <xf numFmtId="0" fontId="1" fillId="0" borderId="27" xfId="0" applyFont="1" applyBorder="1" applyAlignment="1">
      <alignment horizontal="center"/>
    </xf>
    <xf numFmtId="0" fontId="1" fillId="0" borderId="50" xfId="0" applyFont="1" applyBorder="1"/>
    <xf numFmtId="0" fontId="1" fillId="0" borderId="27" xfId="0" applyFont="1" applyBorder="1"/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4" fillId="0" borderId="98" xfId="0" applyFont="1" applyBorder="1" applyAlignment="1">
      <alignment horizontal="center" vertical="center" wrapText="1"/>
    </xf>
    <xf numFmtId="0" fontId="6" fillId="0" borderId="101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6" fillId="0" borderId="138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9" fillId="0" borderId="14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6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6" fillId="0" borderId="154" xfId="0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110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9" fillId="0" borderId="14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/>
    </xf>
    <xf numFmtId="44" fontId="6" fillId="0" borderId="0" xfId="1" applyFont="1" applyAlignment="1"/>
    <xf numFmtId="0" fontId="6" fillId="0" borderId="15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5" fillId="0" borderId="125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53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wrapText="1"/>
    </xf>
    <xf numFmtId="0" fontId="4" fillId="0" borderId="8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4" fillId="0" borderId="154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0" borderId="133" xfId="0" applyFont="1" applyBorder="1" applyAlignment="1">
      <alignment horizontal="center" vertical="center" wrapText="1"/>
    </xf>
    <xf numFmtId="0" fontId="5" fillId="0" borderId="126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7" xfId="0" applyFont="1" applyBorder="1" applyAlignment="1">
      <alignment horizontal="center" vertical="center" wrapText="1"/>
    </xf>
    <xf numFmtId="0" fontId="4" fillId="0" borderId="152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5" fillId="0" borderId="8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4" xfId="0" applyFont="1" applyBorder="1" applyAlignment="1">
      <alignment horizontal="center" vertical="center" wrapText="1"/>
    </xf>
    <xf numFmtId="0" fontId="5" fillId="0" borderId="131" xfId="0" applyFont="1" applyBorder="1" applyAlignment="1">
      <alignment horizontal="center" vertical="center" wrapText="1"/>
    </xf>
    <xf numFmtId="0" fontId="4" fillId="0" borderId="88" xfId="0" applyFont="1" applyBorder="1" applyAlignment="1">
      <alignment horizontal="center" vertical="center" wrapText="1"/>
    </xf>
    <xf numFmtId="0" fontId="4" fillId="0" borderId="148" xfId="0" applyFont="1" applyBorder="1" applyAlignment="1">
      <alignment horizontal="center" vertical="center" wrapText="1"/>
    </xf>
    <xf numFmtId="0" fontId="4" fillId="0" borderId="149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9" fillId="0" borderId="15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/>
    </xf>
    <xf numFmtId="0" fontId="10" fillId="0" borderId="159" xfId="0" applyFont="1" applyBorder="1" applyAlignment="1">
      <alignment horizontal="center"/>
    </xf>
    <xf numFmtId="0" fontId="6" fillId="0" borderId="161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0" fontId="9" fillId="0" borderId="163" xfId="0" applyFont="1" applyBorder="1" applyAlignment="1">
      <alignment horizontal="center" vertical="center" wrapText="1"/>
    </xf>
    <xf numFmtId="0" fontId="6" fillId="0" borderId="165" xfId="0" applyFont="1" applyBorder="1" applyAlignment="1">
      <alignment horizontal="center" vertical="center" wrapText="1"/>
    </xf>
    <xf numFmtId="0" fontId="9" fillId="0" borderId="166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9" fillId="0" borderId="168" xfId="0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171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64" xfId="0" quotePrefix="1" applyFont="1" applyBorder="1" applyAlignment="1">
      <alignment horizontal="center" vertical="center" wrapText="1"/>
    </xf>
    <xf numFmtId="0" fontId="6" fillId="0" borderId="173" xfId="0" applyFont="1" applyBorder="1" applyAlignment="1">
      <alignment horizontal="center" vertical="center" wrapText="1"/>
    </xf>
    <xf numFmtId="0" fontId="6" fillId="0" borderId="174" xfId="0" quotePrefix="1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 wrapText="1"/>
    </xf>
    <xf numFmtId="0" fontId="6" fillId="0" borderId="130" xfId="0" quotePrefix="1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6" fillId="0" borderId="176" xfId="0" applyFont="1" applyBorder="1" applyAlignment="1">
      <alignment horizontal="center" vertical="center" wrapText="1"/>
    </xf>
    <xf numFmtId="0" fontId="9" fillId="0" borderId="177" xfId="0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6" fillId="0" borderId="159" xfId="0" quotePrefix="1" applyFont="1" applyBorder="1" applyAlignment="1">
      <alignment horizontal="center" vertical="center" wrapText="1"/>
    </xf>
    <xf numFmtId="0" fontId="6" fillId="0" borderId="30" xfId="0" quotePrefix="1" applyFont="1" applyBorder="1" applyAlignment="1">
      <alignment horizontal="center" vertical="center" wrapText="1"/>
    </xf>
    <xf numFmtId="0" fontId="6" fillId="0" borderId="39" xfId="0" quotePrefix="1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80" xfId="0" applyFont="1" applyBorder="1" applyAlignment="1">
      <alignment horizontal="center" vertical="center" wrapText="1"/>
    </xf>
    <xf numFmtId="0" fontId="6" fillId="0" borderId="182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6" fillId="0" borderId="183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3" xfId="0" applyFont="1" applyBorder="1" applyAlignment="1">
      <alignment horizontal="center" vertical="center" wrapText="1"/>
    </xf>
    <xf numFmtId="0" fontId="4" fillId="0" borderId="117" xfId="0" applyFont="1" applyBorder="1" applyAlignment="1">
      <alignment horizontal="center" vertical="center" wrapText="1"/>
    </xf>
    <xf numFmtId="0" fontId="4" fillId="0" borderId="132" xfId="0" applyFont="1" applyBorder="1" applyAlignment="1">
      <alignment horizontal="center" vertical="center" wrapText="1"/>
    </xf>
    <xf numFmtId="0" fontId="4" fillId="0" borderId="172" xfId="0" applyFont="1" applyBorder="1" applyAlignment="1">
      <alignment horizontal="center" vertical="center" wrapText="1"/>
    </xf>
    <xf numFmtId="0" fontId="4" fillId="0" borderId="181" xfId="0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0" fontId="3" fillId="0" borderId="84" xfId="0" applyFont="1" applyBorder="1"/>
    <xf numFmtId="0" fontId="3" fillId="0" borderId="184" xfId="0" applyFont="1" applyBorder="1"/>
    <xf numFmtId="0" fontId="2" fillId="0" borderId="82" xfId="0" applyFont="1" applyBorder="1"/>
    <xf numFmtId="0" fontId="2" fillId="0" borderId="185" xfId="0" applyFont="1" applyBorder="1"/>
    <xf numFmtId="0" fontId="3" fillId="0" borderId="18" xfId="0" applyFont="1" applyBorder="1"/>
    <xf numFmtId="0" fontId="2" fillId="0" borderId="2" xfId="0" applyFont="1" applyBorder="1"/>
    <xf numFmtId="0" fontId="4" fillId="0" borderId="124" xfId="0" applyFont="1" applyBorder="1" applyAlignment="1">
      <alignment horizontal="center" vertical="center" wrapText="1"/>
    </xf>
    <xf numFmtId="0" fontId="9" fillId="0" borderId="172" xfId="0" applyFont="1" applyBorder="1" applyAlignment="1">
      <alignment horizontal="center" vertical="center" wrapText="1"/>
    </xf>
    <xf numFmtId="0" fontId="9" fillId="0" borderId="187" xfId="0" applyFont="1" applyBorder="1" applyAlignment="1">
      <alignment horizontal="center" vertical="center" wrapText="1"/>
    </xf>
    <xf numFmtId="0" fontId="6" fillId="0" borderId="187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" fillId="0" borderId="140" xfId="0" applyFont="1" applyBorder="1" applyAlignment="1">
      <alignment horizontal="center" vertical="center" wrapText="1"/>
    </xf>
    <xf numFmtId="0" fontId="4" fillId="0" borderId="160" xfId="0" applyFont="1" applyBorder="1" applyAlignment="1">
      <alignment horizontal="center" vertical="center" wrapText="1"/>
    </xf>
    <xf numFmtId="0" fontId="4" fillId="0" borderId="141" xfId="0" applyFont="1" applyBorder="1" applyAlignment="1">
      <alignment horizontal="center" vertical="center" wrapText="1"/>
    </xf>
    <xf numFmtId="0" fontId="9" fillId="0" borderId="186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140" xfId="0" applyFont="1" applyBorder="1" applyAlignment="1">
      <alignment horizontal="center" vertical="center" wrapText="1"/>
    </xf>
    <xf numFmtId="0" fontId="9" fillId="0" borderId="188" xfId="0" applyFont="1" applyBorder="1" applyAlignment="1">
      <alignment horizontal="center" vertical="center" wrapText="1"/>
    </xf>
    <xf numFmtId="0" fontId="6" fillId="0" borderId="189" xfId="0" applyFont="1" applyBorder="1" applyAlignment="1">
      <alignment horizontal="center" vertical="center" wrapText="1"/>
    </xf>
    <xf numFmtId="0" fontId="6" fillId="0" borderId="190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6" fillId="0" borderId="121" xfId="0" quotePrefix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36" fillId="0" borderId="42" xfId="0" applyFont="1" applyBorder="1"/>
    <xf numFmtId="0" fontId="7" fillId="0" borderId="33" xfId="0" applyFont="1" applyBorder="1" applyAlignment="1">
      <alignment horizontal="center" vertical="center" wrapText="1"/>
    </xf>
    <xf numFmtId="0" fontId="45" fillId="0" borderId="42" xfId="0" applyFont="1" applyBorder="1"/>
    <xf numFmtId="0" fontId="7" fillId="0" borderId="38" xfId="0" applyFont="1" applyBorder="1" applyAlignment="1">
      <alignment horizontal="center" vertical="center" wrapText="1"/>
    </xf>
    <xf numFmtId="0" fontId="36" fillId="0" borderId="44" xfId="0" applyFont="1" applyBorder="1"/>
    <xf numFmtId="0" fontId="6" fillId="0" borderId="0" xfId="0" applyFont="1" applyAlignment="1">
      <alignment horizontal="center"/>
    </xf>
    <xf numFmtId="0" fontId="35" fillId="0" borderId="0" xfId="0" applyFont="1"/>
    <xf numFmtId="0" fontId="7" fillId="0" borderId="30" xfId="0" applyFont="1" applyBorder="1" applyAlignment="1">
      <alignment horizontal="center" vertical="center" wrapText="1"/>
    </xf>
    <xf numFmtId="0" fontId="36" fillId="0" borderId="39" xfId="0" applyFont="1" applyBorder="1"/>
    <xf numFmtId="0" fontId="7" fillId="0" borderId="31" xfId="0" applyFont="1" applyBorder="1" applyAlignment="1">
      <alignment horizontal="center" vertical="center" wrapText="1"/>
    </xf>
    <xf numFmtId="0" fontId="36" fillId="0" borderId="32" xfId="0" applyFont="1" applyBorder="1"/>
    <xf numFmtId="0" fontId="36" fillId="0" borderId="40" xfId="0" applyFont="1" applyBorder="1"/>
    <xf numFmtId="0" fontId="36" fillId="0" borderId="41" xfId="0" applyFont="1" applyBorder="1"/>
    <xf numFmtId="0" fontId="36" fillId="0" borderId="42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36" fillId="0" borderId="36" xfId="0" applyFont="1" applyBorder="1"/>
    <xf numFmtId="0" fontId="36" fillId="0" borderId="37" xfId="0" applyFont="1" applyBorder="1"/>
    <xf numFmtId="0" fontId="7" fillId="0" borderId="45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3" fillId="0" borderId="0" xfId="0" applyFont="1" applyAlignment="1">
      <alignment horizontal="center"/>
    </xf>
    <xf numFmtId="44" fontId="27" fillId="0" borderId="0" xfId="1" quotePrefix="1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84" xfId="0" applyFont="1" applyBorder="1" applyAlignment="1">
      <alignment horizontal="center" vertical="center" wrapText="1"/>
    </xf>
    <xf numFmtId="0" fontId="5" fillId="0" borderId="119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6" fillId="0" borderId="134" xfId="0" applyFont="1" applyBorder="1"/>
    <xf numFmtId="0" fontId="36" fillId="0" borderId="49" xfId="0" applyFont="1" applyBorder="1"/>
    <xf numFmtId="0" fontId="10" fillId="0" borderId="48" xfId="0" applyFont="1" applyBorder="1" applyAlignment="1">
      <alignment horizontal="center"/>
    </xf>
    <xf numFmtId="0" fontId="37" fillId="0" borderId="134" xfId="0" applyFont="1" applyBorder="1"/>
    <xf numFmtId="0" fontId="42" fillId="0" borderId="0" xfId="0" applyFont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3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7" fillId="0" borderId="28" xfId="0" applyFont="1" applyBorder="1"/>
    <xf numFmtId="0" fontId="40" fillId="0" borderId="48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2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06" xfId="0" applyFont="1" applyBorder="1" applyAlignment="1">
      <alignment horizontal="center"/>
    </xf>
    <xf numFmtId="0" fontId="36" fillId="0" borderId="136" xfId="0" applyFont="1" applyBorder="1"/>
    <xf numFmtId="0" fontId="36" fillId="0" borderId="135" xfId="0" applyFont="1" applyBorder="1"/>
    <xf numFmtId="0" fontId="40" fillId="0" borderId="106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21" fillId="0" borderId="102" xfId="0" applyFont="1" applyBorder="1" applyAlignment="1">
      <alignment horizontal="center"/>
    </xf>
    <xf numFmtId="0" fontId="21" fillId="0" borderId="103" xfId="0" applyFont="1" applyBorder="1" applyAlignment="1">
      <alignment horizontal="center"/>
    </xf>
    <xf numFmtId="0" fontId="21" fillId="0" borderId="104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6" fillId="0" borderId="29" xfId="0" applyFont="1" applyBorder="1"/>
    <xf numFmtId="0" fontId="36" fillId="0" borderId="28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9" fillId="0" borderId="24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DF77D6-BB34-481A-8FBE-FFBD391AC334}"/>
            </a:ext>
          </a:extLst>
        </xdr:cNvPr>
        <xdr:cNvCxnSpPr/>
      </xdr:nvCxnSpPr>
      <xdr:spPr>
        <a:xfrm>
          <a:off x="2584492" y="575323"/>
          <a:ext cx="141600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0A9B76-06D9-4051-84C9-CC3AE9832C2B}"/>
            </a:ext>
          </a:extLst>
        </xdr:cNvPr>
        <xdr:cNvCxnSpPr/>
      </xdr:nvCxnSpPr>
      <xdr:spPr>
        <a:xfrm>
          <a:off x="2631677" y="566824"/>
          <a:ext cx="1542031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2</xdr:row>
      <xdr:rowOff>54428</xdr:rowOff>
    </xdr:from>
    <xdr:to>
      <xdr:col>2</xdr:col>
      <xdr:colOff>775607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2982F4-B8B0-4228-BAD8-1A741722418D}"/>
            </a:ext>
          </a:extLst>
        </xdr:cNvPr>
        <xdr:cNvCxnSpPr/>
      </xdr:nvCxnSpPr>
      <xdr:spPr>
        <a:xfrm>
          <a:off x="1619250" y="707571"/>
          <a:ext cx="160564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680357</xdr:colOff>
      <xdr:row>0</xdr:row>
      <xdr:rowOff>0</xdr:rowOff>
    </xdr:from>
    <xdr:ext cx="885825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5C8749-85CF-42F0-B450-7164C0935EC9}"/>
            </a:ext>
          </a:extLst>
        </xdr:cNvPr>
        <xdr:cNvSpPr>
          <a:spLocks noChangeShapeType="1"/>
        </xdr:cNvSpPr>
      </xdr:nvSpPr>
      <xdr:spPr bwMode="auto">
        <a:xfrm>
          <a:off x="1170214" y="481693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1</xdr:col>
      <xdr:colOff>680357</xdr:colOff>
      <xdr:row>2</xdr:row>
      <xdr:rowOff>32657</xdr:rowOff>
    </xdr:from>
    <xdr:ext cx="885825" cy="0"/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232B117-F674-400E-B5AB-F9991F47C05B}"/>
            </a:ext>
          </a:extLst>
        </xdr:cNvPr>
        <xdr:cNvSpPr>
          <a:spLocks noChangeShapeType="1"/>
        </xdr:cNvSpPr>
      </xdr:nvSpPr>
      <xdr:spPr bwMode="auto">
        <a:xfrm>
          <a:off x="947057" y="474617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twoCellAnchor>
    <xdr:from>
      <xdr:col>4</xdr:col>
      <xdr:colOff>4009865</xdr:colOff>
      <xdr:row>2</xdr:row>
      <xdr:rowOff>34900</xdr:rowOff>
    </xdr:from>
    <xdr:to>
      <xdr:col>4</xdr:col>
      <xdr:colOff>6131859</xdr:colOff>
      <xdr:row>2</xdr:row>
      <xdr:rowOff>34900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267B5B8-B214-4A4F-9E43-AB278B09721D}"/>
            </a:ext>
          </a:extLst>
        </xdr:cNvPr>
        <xdr:cNvCxnSpPr/>
      </xdr:nvCxnSpPr>
      <xdr:spPr>
        <a:xfrm>
          <a:off x="6905465" y="476860"/>
          <a:ext cx="212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DDF1-6174-497A-9999-298F87DD77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A48-7FEE-4530-9B55-7959782D34E4}">
  <sheetPr>
    <pageSetUpPr fitToPage="1"/>
  </sheetPr>
  <dimension ref="A1:Q92"/>
  <sheetViews>
    <sheetView tabSelected="1" topLeftCell="A34" zoomScale="55" zoomScaleNormal="55" workbookViewId="0">
      <selection activeCell="L37" sqref="L37"/>
    </sheetView>
  </sheetViews>
  <sheetFormatPr defaultColWidth="9.109375" defaultRowHeight="15.6" x14ac:dyDescent="0.3"/>
  <cols>
    <col min="1" max="1" width="11" style="12" customWidth="1"/>
    <col min="2" max="2" width="12.44140625" style="19" customWidth="1"/>
    <col min="3" max="17" width="21.6640625" style="12" customWidth="1"/>
    <col min="18" max="16384" width="9.109375" style="12"/>
  </cols>
  <sheetData>
    <row r="1" spans="1:17" x14ac:dyDescent="0.3">
      <c r="B1" s="12"/>
    </row>
    <row r="2" spans="1:17" ht="34.799999999999997" customHeight="1" x14ac:dyDescent="0.35">
      <c r="A2" s="466" t="s">
        <v>58</v>
      </c>
      <c r="B2" s="466"/>
      <c r="C2" s="466"/>
      <c r="D2" s="466"/>
      <c r="E2" s="466"/>
      <c r="F2" s="466"/>
      <c r="G2" s="463" t="s">
        <v>313</v>
      </c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17" ht="20.399999999999999" x14ac:dyDescent="0.35">
      <c r="A3" s="466" t="s">
        <v>59</v>
      </c>
      <c r="B3" s="466"/>
      <c r="C3" s="466"/>
      <c r="D3" s="466"/>
      <c r="E3" s="466"/>
      <c r="F3" s="466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</row>
    <row r="4" spans="1:17" ht="18.75" customHeight="1" thickBot="1" x14ac:dyDescent="0.35">
      <c r="A4" s="272"/>
      <c r="B4" s="273"/>
      <c r="C4" s="274"/>
      <c r="D4" s="274"/>
      <c r="E4" s="275"/>
      <c r="F4" s="275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</row>
    <row r="5" spans="1:17" ht="19.5" customHeight="1" thickTop="1" thickBot="1" x14ac:dyDescent="0.35">
      <c r="A5" s="464" t="s">
        <v>11</v>
      </c>
      <c r="B5" s="465"/>
      <c r="C5" s="276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</row>
    <row r="6" spans="1:17" ht="18.600000000000001" thickTop="1" thickBot="1" x14ac:dyDescent="0.35">
      <c r="A6" s="365" t="s">
        <v>10</v>
      </c>
      <c r="B6" s="365" t="s">
        <v>57</v>
      </c>
      <c r="C6" s="277" t="s">
        <v>5</v>
      </c>
      <c r="D6" s="279" t="s">
        <v>6</v>
      </c>
      <c r="E6" s="279" t="s">
        <v>7</v>
      </c>
      <c r="F6" s="279" t="s">
        <v>8</v>
      </c>
      <c r="G6" s="278" t="s">
        <v>17</v>
      </c>
      <c r="H6" s="277" t="s">
        <v>13</v>
      </c>
      <c r="I6" s="279" t="s">
        <v>14</v>
      </c>
      <c r="J6" s="279" t="s">
        <v>15</v>
      </c>
      <c r="K6" s="279" t="s">
        <v>16</v>
      </c>
      <c r="L6" s="280" t="s">
        <v>9</v>
      </c>
      <c r="M6" s="281" t="s">
        <v>21</v>
      </c>
      <c r="N6" s="279" t="s">
        <v>22</v>
      </c>
      <c r="O6" s="279" t="s">
        <v>23</v>
      </c>
      <c r="P6" s="279" t="s">
        <v>18</v>
      </c>
      <c r="Q6" s="280" t="s">
        <v>136</v>
      </c>
    </row>
    <row r="7" spans="1:17" s="15" customFormat="1" ht="18.75" customHeight="1" thickTop="1" x14ac:dyDescent="0.3">
      <c r="A7" s="352" t="s">
        <v>306</v>
      </c>
      <c r="B7" s="366">
        <v>1</v>
      </c>
      <c r="C7" s="283" t="s">
        <v>182</v>
      </c>
      <c r="D7" s="284" t="s">
        <v>182</v>
      </c>
      <c r="E7" s="284" t="s">
        <v>182</v>
      </c>
      <c r="F7" s="284" t="s">
        <v>182</v>
      </c>
      <c r="G7" s="285" t="s">
        <v>182</v>
      </c>
      <c r="H7" s="283" t="s">
        <v>182</v>
      </c>
      <c r="I7" s="284" t="s">
        <v>182</v>
      </c>
      <c r="J7" s="284" t="s">
        <v>182</v>
      </c>
      <c r="K7" s="284" t="s">
        <v>182</v>
      </c>
      <c r="L7" s="367" t="s">
        <v>182</v>
      </c>
      <c r="M7" s="286" t="s">
        <v>182</v>
      </c>
      <c r="N7" s="287" t="s">
        <v>182</v>
      </c>
      <c r="O7" s="288" t="s">
        <v>182</v>
      </c>
      <c r="P7" s="288" t="s">
        <v>182</v>
      </c>
      <c r="Q7" s="367" t="s">
        <v>182</v>
      </c>
    </row>
    <row r="8" spans="1:17" s="15" customFormat="1" ht="18.75" customHeight="1" x14ac:dyDescent="0.3">
      <c r="A8" s="353"/>
      <c r="B8" s="425">
        <v>2</v>
      </c>
      <c r="C8" s="150" t="s">
        <v>64</v>
      </c>
      <c r="D8" s="86" t="s">
        <v>64</v>
      </c>
      <c r="E8" s="86" t="s">
        <v>64</v>
      </c>
      <c r="F8" s="86" t="s">
        <v>64</v>
      </c>
      <c r="G8" s="161" t="s">
        <v>64</v>
      </c>
      <c r="H8" s="98" t="s">
        <v>64</v>
      </c>
      <c r="I8" s="99" t="s">
        <v>64</v>
      </c>
      <c r="J8" s="99" t="s">
        <v>64</v>
      </c>
      <c r="K8" s="99" t="s">
        <v>64</v>
      </c>
      <c r="L8" s="100" t="s">
        <v>64</v>
      </c>
      <c r="M8" s="289" t="s">
        <v>64</v>
      </c>
      <c r="N8" s="289" t="s">
        <v>64</v>
      </c>
      <c r="O8" s="99" t="s">
        <v>64</v>
      </c>
      <c r="P8" s="99" t="s">
        <v>64</v>
      </c>
      <c r="Q8" s="100" t="s">
        <v>64</v>
      </c>
    </row>
    <row r="9" spans="1:17" s="15" customFormat="1" ht="18.75" customHeight="1" x14ac:dyDescent="0.3">
      <c r="A9" s="353"/>
      <c r="B9" s="368"/>
      <c r="C9" s="290" t="s">
        <v>143</v>
      </c>
      <c r="D9" s="242" t="s">
        <v>12</v>
      </c>
      <c r="E9" s="242" t="s">
        <v>145</v>
      </c>
      <c r="F9" s="242" t="s">
        <v>214</v>
      </c>
      <c r="G9" s="291" t="s">
        <v>207</v>
      </c>
      <c r="H9" s="290" t="s">
        <v>104</v>
      </c>
      <c r="I9" s="242" t="s">
        <v>221</v>
      </c>
      <c r="J9" s="242" t="s">
        <v>210</v>
      </c>
      <c r="K9" s="242" t="s">
        <v>44</v>
      </c>
      <c r="L9" s="369" t="s">
        <v>110</v>
      </c>
      <c r="M9" s="292" t="s">
        <v>45</v>
      </c>
      <c r="N9" s="242" t="s">
        <v>47</v>
      </c>
      <c r="O9" s="242" t="s">
        <v>53</v>
      </c>
      <c r="P9" s="242" t="s">
        <v>141</v>
      </c>
      <c r="Q9" s="369" t="s">
        <v>106</v>
      </c>
    </row>
    <row r="10" spans="1:17" s="15" customFormat="1" ht="18.75" customHeight="1" x14ac:dyDescent="0.3">
      <c r="A10" s="377"/>
      <c r="B10" s="370">
        <v>3</v>
      </c>
      <c r="C10" s="150" t="s">
        <v>188</v>
      </c>
      <c r="D10" s="86" t="s">
        <v>144</v>
      </c>
      <c r="E10" s="86" t="s">
        <v>187</v>
      </c>
      <c r="F10" s="86" t="s">
        <v>56</v>
      </c>
      <c r="G10" s="161" t="s">
        <v>184</v>
      </c>
      <c r="H10" s="98" t="s">
        <v>191</v>
      </c>
      <c r="I10" s="99" t="s">
        <v>146</v>
      </c>
      <c r="J10" s="99" t="s">
        <v>188</v>
      </c>
      <c r="K10" s="99" t="s">
        <v>188</v>
      </c>
      <c r="L10" s="100" t="s">
        <v>186</v>
      </c>
      <c r="M10" s="98" t="s">
        <v>188</v>
      </c>
      <c r="N10" s="289" t="s">
        <v>186</v>
      </c>
      <c r="O10" s="99" t="s">
        <v>190</v>
      </c>
      <c r="P10" s="99" t="s">
        <v>188</v>
      </c>
      <c r="Q10" s="100" t="s">
        <v>187</v>
      </c>
    </row>
    <row r="11" spans="1:17" s="15" customFormat="1" ht="18.75" customHeight="1" x14ac:dyDescent="0.3">
      <c r="A11" s="377"/>
      <c r="B11" s="368"/>
      <c r="C11" s="418" t="s">
        <v>189</v>
      </c>
      <c r="D11" s="242" t="s">
        <v>12</v>
      </c>
      <c r="E11" s="242" t="s">
        <v>145</v>
      </c>
      <c r="F11" s="242" t="s">
        <v>104</v>
      </c>
      <c r="G11" s="291" t="s">
        <v>53</v>
      </c>
      <c r="H11" s="290" t="s">
        <v>207</v>
      </c>
      <c r="I11" s="348" t="s">
        <v>45</v>
      </c>
      <c r="J11" s="242" t="s">
        <v>210</v>
      </c>
      <c r="K11" s="242" t="s">
        <v>214</v>
      </c>
      <c r="L11" s="375" t="s">
        <v>110</v>
      </c>
      <c r="M11" s="417" t="s">
        <v>44</v>
      </c>
      <c r="N11" s="292" t="s">
        <v>47</v>
      </c>
      <c r="O11" s="242" t="s">
        <v>106</v>
      </c>
      <c r="P11" s="242" t="s">
        <v>141</v>
      </c>
      <c r="Q11" s="369" t="s">
        <v>42</v>
      </c>
    </row>
    <row r="12" spans="1:17" s="15" customFormat="1" ht="18.75" customHeight="1" x14ac:dyDescent="0.3">
      <c r="A12" s="377"/>
      <c r="B12" s="293">
        <v>4</v>
      </c>
      <c r="C12" s="150" t="s">
        <v>191</v>
      </c>
      <c r="D12" s="86" t="s">
        <v>188</v>
      </c>
      <c r="E12" s="86" t="s">
        <v>188</v>
      </c>
      <c r="F12" s="86" t="s">
        <v>186</v>
      </c>
      <c r="G12" s="161" t="s">
        <v>187</v>
      </c>
      <c r="H12" s="98" t="s">
        <v>188</v>
      </c>
      <c r="I12" s="258" t="s">
        <v>146</v>
      </c>
      <c r="J12" s="86" t="s">
        <v>56</v>
      </c>
      <c r="K12" s="143" t="s">
        <v>146</v>
      </c>
      <c r="L12" s="100" t="s">
        <v>188</v>
      </c>
      <c r="M12" s="98" t="s">
        <v>186</v>
      </c>
      <c r="N12" s="289" t="s">
        <v>190</v>
      </c>
      <c r="O12" s="99" t="s">
        <v>188</v>
      </c>
      <c r="P12" s="99" t="s">
        <v>184</v>
      </c>
      <c r="Q12" s="100" t="s">
        <v>144</v>
      </c>
    </row>
    <row r="13" spans="1:17" s="15" customFormat="1" ht="18.75" customHeight="1" x14ac:dyDescent="0.3">
      <c r="A13" s="377"/>
      <c r="B13" s="155"/>
      <c r="C13" s="418" t="s">
        <v>207</v>
      </c>
      <c r="D13" s="242" t="s">
        <v>189</v>
      </c>
      <c r="E13" s="129" t="s">
        <v>210</v>
      </c>
      <c r="F13" s="129" t="s">
        <v>110</v>
      </c>
      <c r="G13" s="138" t="s">
        <v>145</v>
      </c>
      <c r="H13" s="226" t="s">
        <v>44</v>
      </c>
      <c r="I13" s="124" t="s">
        <v>45</v>
      </c>
      <c r="J13" s="129" t="s">
        <v>104</v>
      </c>
      <c r="K13" s="147" t="s">
        <v>221</v>
      </c>
      <c r="L13" s="128" t="s">
        <v>214</v>
      </c>
      <c r="M13" s="417" t="s">
        <v>47</v>
      </c>
      <c r="N13" s="139" t="s">
        <v>106</v>
      </c>
      <c r="O13" s="140" t="s">
        <v>141</v>
      </c>
      <c r="P13" s="140" t="s">
        <v>53</v>
      </c>
      <c r="Q13" s="128" t="s">
        <v>4</v>
      </c>
    </row>
    <row r="14" spans="1:17" s="15" customFormat="1" ht="18.75" customHeight="1" x14ac:dyDescent="0.3">
      <c r="A14" s="377"/>
      <c r="B14" s="149">
        <v>5</v>
      </c>
      <c r="C14" s="164" t="s">
        <v>195</v>
      </c>
      <c r="D14" s="158" t="s">
        <v>56</v>
      </c>
      <c r="E14" s="258" t="s">
        <v>188</v>
      </c>
      <c r="F14" s="151" t="s">
        <v>188</v>
      </c>
      <c r="G14" s="294" t="s">
        <v>186</v>
      </c>
      <c r="H14" s="98" t="s">
        <v>186</v>
      </c>
      <c r="I14" s="158" t="s">
        <v>188</v>
      </c>
      <c r="J14" s="86" t="s">
        <v>191</v>
      </c>
      <c r="K14" s="144" t="s">
        <v>146</v>
      </c>
      <c r="L14" s="100" t="s">
        <v>144</v>
      </c>
      <c r="M14" s="159" t="s">
        <v>144</v>
      </c>
      <c r="N14" s="152" t="s">
        <v>188</v>
      </c>
      <c r="O14" s="99" t="s">
        <v>184</v>
      </c>
      <c r="P14" s="144" t="s">
        <v>190</v>
      </c>
      <c r="Q14" s="238" t="s">
        <v>188</v>
      </c>
    </row>
    <row r="15" spans="1:17" s="15" customFormat="1" ht="18.75" customHeight="1" thickBot="1" x14ac:dyDescent="0.35">
      <c r="A15" s="426"/>
      <c r="B15" s="301"/>
      <c r="C15" s="163" t="s">
        <v>4</v>
      </c>
      <c r="D15" s="302" t="s">
        <v>104</v>
      </c>
      <c r="E15" s="424" t="s">
        <v>210</v>
      </c>
      <c r="F15" s="302" t="s">
        <v>214</v>
      </c>
      <c r="G15" s="350" t="s">
        <v>110</v>
      </c>
      <c r="H15" s="233" t="s">
        <v>47</v>
      </c>
      <c r="I15" s="302" t="s">
        <v>189</v>
      </c>
      <c r="J15" s="302" t="s">
        <v>207</v>
      </c>
      <c r="K15" s="420" t="s">
        <v>221</v>
      </c>
      <c r="L15" s="241" t="s">
        <v>145</v>
      </c>
      <c r="M15" s="296" t="s">
        <v>45</v>
      </c>
      <c r="N15" s="296" t="s">
        <v>44</v>
      </c>
      <c r="O15" s="111" t="s">
        <v>53</v>
      </c>
      <c r="P15" s="111" t="s">
        <v>106</v>
      </c>
      <c r="Q15" s="241" t="s">
        <v>141</v>
      </c>
    </row>
    <row r="16" spans="1:17" s="15" customFormat="1" ht="17.399999999999999" customHeight="1" thickTop="1" x14ac:dyDescent="0.3">
      <c r="A16" s="377">
        <v>3</v>
      </c>
      <c r="B16" s="386">
        <v>1</v>
      </c>
      <c r="C16" s="416" t="s">
        <v>193</v>
      </c>
      <c r="D16" s="158" t="s">
        <v>190</v>
      </c>
      <c r="E16" s="158" t="s">
        <v>56</v>
      </c>
      <c r="F16" s="158" t="s">
        <v>187</v>
      </c>
      <c r="G16" s="126" t="s">
        <v>146</v>
      </c>
      <c r="H16" s="239" t="s">
        <v>276</v>
      </c>
      <c r="I16" s="158" t="s">
        <v>186</v>
      </c>
      <c r="J16" s="158" t="s">
        <v>186</v>
      </c>
      <c r="K16" s="158" t="s">
        <v>186</v>
      </c>
      <c r="L16" s="162" t="s">
        <v>188</v>
      </c>
      <c r="M16" s="159" t="s">
        <v>187</v>
      </c>
      <c r="N16" s="159" t="s">
        <v>279</v>
      </c>
      <c r="O16" s="410" t="s">
        <v>146</v>
      </c>
      <c r="P16" s="110" t="s">
        <v>186</v>
      </c>
      <c r="Q16" s="162" t="s">
        <v>146</v>
      </c>
    </row>
    <row r="17" spans="1:17" s="15" customFormat="1" ht="18.75" customHeight="1" x14ac:dyDescent="0.3">
      <c r="A17" s="377"/>
      <c r="B17" s="361"/>
      <c r="C17" s="360" t="s">
        <v>49</v>
      </c>
      <c r="D17" s="129" t="s">
        <v>278</v>
      </c>
      <c r="E17" s="154" t="s">
        <v>104</v>
      </c>
      <c r="F17" s="154" t="s">
        <v>145</v>
      </c>
      <c r="G17" s="138" t="s">
        <v>221</v>
      </c>
      <c r="H17" s="226" t="s">
        <v>192</v>
      </c>
      <c r="I17" s="124" t="s">
        <v>47</v>
      </c>
      <c r="J17" s="262" t="s">
        <v>2</v>
      </c>
      <c r="K17" s="154" t="s">
        <v>110</v>
      </c>
      <c r="L17" s="128" t="s">
        <v>214</v>
      </c>
      <c r="M17" s="259" t="s">
        <v>42</v>
      </c>
      <c r="N17" s="139" t="s">
        <v>53</v>
      </c>
      <c r="O17" s="409" t="s">
        <v>45</v>
      </c>
      <c r="P17" s="123" t="s">
        <v>112</v>
      </c>
      <c r="Q17" s="128" t="s">
        <v>12</v>
      </c>
    </row>
    <row r="18" spans="1:17" ht="18.75" customHeight="1" x14ac:dyDescent="0.3">
      <c r="A18" s="378"/>
      <c r="B18" s="155">
        <v>2</v>
      </c>
      <c r="C18" s="239" t="s">
        <v>187</v>
      </c>
      <c r="D18" s="261" t="s">
        <v>186</v>
      </c>
      <c r="E18" s="110" t="s">
        <v>184</v>
      </c>
      <c r="F18" s="110" t="s">
        <v>190</v>
      </c>
      <c r="G18" s="144" t="s">
        <v>146</v>
      </c>
      <c r="H18" s="239" t="s">
        <v>187</v>
      </c>
      <c r="I18" s="110" t="s">
        <v>193</v>
      </c>
      <c r="J18" s="110" t="s">
        <v>56</v>
      </c>
      <c r="K18" s="110" t="s">
        <v>183</v>
      </c>
      <c r="L18" s="238" t="s">
        <v>190</v>
      </c>
      <c r="M18" s="159" t="s">
        <v>79</v>
      </c>
      <c r="N18" s="144" t="s">
        <v>186</v>
      </c>
      <c r="O18" s="258" t="s">
        <v>146</v>
      </c>
      <c r="P18" s="110" t="s">
        <v>144</v>
      </c>
      <c r="Q18" s="238" t="s">
        <v>146</v>
      </c>
    </row>
    <row r="19" spans="1:17" s="15" customFormat="1" ht="18.75" customHeight="1" x14ac:dyDescent="0.3">
      <c r="A19" s="378"/>
      <c r="B19" s="136"/>
      <c r="C19" s="236" t="s">
        <v>277</v>
      </c>
      <c r="D19" s="160" t="s">
        <v>2</v>
      </c>
      <c r="E19" s="140" t="s">
        <v>53</v>
      </c>
      <c r="F19" s="140" t="s">
        <v>278</v>
      </c>
      <c r="G19" s="123" t="s">
        <v>221</v>
      </c>
      <c r="H19" s="236" t="s">
        <v>145</v>
      </c>
      <c r="I19" s="140" t="s">
        <v>49</v>
      </c>
      <c r="J19" s="140" t="s">
        <v>104</v>
      </c>
      <c r="K19" s="140" t="s">
        <v>148</v>
      </c>
      <c r="L19" s="101" t="s">
        <v>108</v>
      </c>
      <c r="M19" s="139" t="s">
        <v>42</v>
      </c>
      <c r="N19" s="123" t="s">
        <v>47</v>
      </c>
      <c r="O19" s="124" t="s">
        <v>45</v>
      </c>
      <c r="P19" s="140" t="s">
        <v>192</v>
      </c>
      <c r="Q19" s="101" t="s">
        <v>12</v>
      </c>
    </row>
    <row r="20" spans="1:17" ht="18.75" customHeight="1" x14ac:dyDescent="0.3">
      <c r="A20" s="378"/>
      <c r="B20" s="149">
        <v>3</v>
      </c>
      <c r="C20" s="86" t="s">
        <v>144</v>
      </c>
      <c r="D20" s="110" t="s">
        <v>183</v>
      </c>
      <c r="E20" s="144" t="s">
        <v>190</v>
      </c>
      <c r="F20" s="144" t="s">
        <v>188</v>
      </c>
      <c r="G20" s="351" t="s">
        <v>187</v>
      </c>
      <c r="H20" s="237" t="s">
        <v>190</v>
      </c>
      <c r="I20" s="144" t="s">
        <v>186</v>
      </c>
      <c r="J20" s="144" t="s">
        <v>146</v>
      </c>
      <c r="K20" s="144" t="s">
        <v>193</v>
      </c>
      <c r="L20" s="162" t="s">
        <v>186</v>
      </c>
      <c r="M20" s="289" t="s">
        <v>144</v>
      </c>
      <c r="N20" s="110" t="s">
        <v>187</v>
      </c>
      <c r="O20" s="110" t="s">
        <v>56</v>
      </c>
      <c r="P20" s="86" t="s">
        <v>184</v>
      </c>
      <c r="Q20" s="349" t="s">
        <v>183</v>
      </c>
    </row>
    <row r="21" spans="1:17" s="15" customFormat="1" ht="18.75" customHeight="1" x14ac:dyDescent="0.3">
      <c r="A21" s="378"/>
      <c r="B21" s="136"/>
      <c r="C21" s="242" t="s">
        <v>277</v>
      </c>
      <c r="D21" s="123" t="s">
        <v>148</v>
      </c>
      <c r="E21" s="123" t="s">
        <v>278</v>
      </c>
      <c r="F21" s="123" t="s">
        <v>214</v>
      </c>
      <c r="G21" s="232" t="s">
        <v>145</v>
      </c>
      <c r="H21" s="226" t="s">
        <v>108</v>
      </c>
      <c r="I21" s="123" t="s">
        <v>47</v>
      </c>
      <c r="J21" s="123" t="s">
        <v>221</v>
      </c>
      <c r="K21" s="123" t="s">
        <v>49</v>
      </c>
      <c r="L21" s="101" t="s">
        <v>110</v>
      </c>
      <c r="M21" s="259" t="s">
        <v>45</v>
      </c>
      <c r="N21" s="140" t="s">
        <v>42</v>
      </c>
      <c r="O21" s="123" t="s">
        <v>104</v>
      </c>
      <c r="P21" s="125" t="s">
        <v>53</v>
      </c>
      <c r="Q21" s="347" t="s">
        <v>192</v>
      </c>
    </row>
    <row r="22" spans="1:17" ht="18.75" customHeight="1" x14ac:dyDescent="0.3">
      <c r="A22" s="378"/>
      <c r="B22" s="149">
        <v>4</v>
      </c>
      <c r="C22" s="158" t="s">
        <v>186</v>
      </c>
      <c r="D22" s="110" t="s">
        <v>276</v>
      </c>
      <c r="E22" s="110" t="s">
        <v>187</v>
      </c>
      <c r="F22" s="110" t="s">
        <v>186</v>
      </c>
      <c r="G22" s="351" t="s">
        <v>184</v>
      </c>
      <c r="H22" s="239" t="s">
        <v>183</v>
      </c>
      <c r="I22" s="110" t="s">
        <v>190</v>
      </c>
      <c r="J22" s="144" t="s">
        <v>146</v>
      </c>
      <c r="K22" s="157" t="s">
        <v>144</v>
      </c>
      <c r="L22" s="162" t="s">
        <v>187</v>
      </c>
      <c r="M22" s="152" t="s">
        <v>186</v>
      </c>
      <c r="N22" s="144" t="s">
        <v>56</v>
      </c>
      <c r="O22" s="110" t="s">
        <v>187</v>
      </c>
      <c r="P22" s="144" t="s">
        <v>146</v>
      </c>
      <c r="Q22" s="238" t="s">
        <v>186</v>
      </c>
    </row>
    <row r="23" spans="1:17" s="15" customFormat="1" ht="18.75" customHeight="1" x14ac:dyDescent="0.3">
      <c r="A23" s="378"/>
      <c r="B23" s="136"/>
      <c r="C23" s="125" t="s">
        <v>2</v>
      </c>
      <c r="D23" s="147" t="s">
        <v>192</v>
      </c>
      <c r="E23" s="140" t="s">
        <v>145</v>
      </c>
      <c r="F23" s="140" t="s">
        <v>110</v>
      </c>
      <c r="G23" s="232" t="s">
        <v>53</v>
      </c>
      <c r="H23" s="226" t="s">
        <v>148</v>
      </c>
      <c r="I23" s="123" t="s">
        <v>108</v>
      </c>
      <c r="J23" s="123" t="s">
        <v>221</v>
      </c>
      <c r="K23" s="148" t="s">
        <v>278</v>
      </c>
      <c r="L23" s="128" t="s">
        <v>277</v>
      </c>
      <c r="M23" s="139" t="s">
        <v>47</v>
      </c>
      <c r="N23" s="123" t="s">
        <v>104</v>
      </c>
      <c r="O23" s="123" t="s">
        <v>42</v>
      </c>
      <c r="P23" s="140" t="s">
        <v>12</v>
      </c>
      <c r="Q23" s="101" t="s">
        <v>112</v>
      </c>
    </row>
    <row r="24" spans="1:17" ht="18.75" customHeight="1" x14ac:dyDescent="0.3">
      <c r="A24" s="378"/>
      <c r="B24" s="149">
        <v>5</v>
      </c>
      <c r="C24" s="164" t="s">
        <v>190</v>
      </c>
      <c r="D24" s="86" t="s">
        <v>56</v>
      </c>
      <c r="E24" s="86" t="s">
        <v>193</v>
      </c>
      <c r="F24" s="144" t="s">
        <v>184</v>
      </c>
      <c r="G24" s="126" t="s">
        <v>144</v>
      </c>
      <c r="H24" s="239" t="s">
        <v>186</v>
      </c>
      <c r="I24" s="110" t="s">
        <v>144</v>
      </c>
      <c r="J24" s="110" t="s">
        <v>190</v>
      </c>
      <c r="K24" s="86" t="s">
        <v>188</v>
      </c>
      <c r="L24" s="238" t="s">
        <v>144</v>
      </c>
      <c r="M24" s="152" t="s">
        <v>183</v>
      </c>
      <c r="N24" s="144" t="s">
        <v>79</v>
      </c>
      <c r="O24" s="144" t="s">
        <v>186</v>
      </c>
      <c r="P24" s="144" t="s">
        <v>146</v>
      </c>
      <c r="Q24" s="162" t="s">
        <v>191</v>
      </c>
    </row>
    <row r="25" spans="1:17" s="15" customFormat="1" ht="18.75" customHeight="1" thickBot="1" x14ac:dyDescent="0.35">
      <c r="A25" s="378"/>
      <c r="B25" s="155"/>
      <c r="C25" s="137" t="s">
        <v>278</v>
      </c>
      <c r="D25" s="129" t="s">
        <v>104</v>
      </c>
      <c r="E25" s="348" t="s">
        <v>49</v>
      </c>
      <c r="F25" s="140" t="s">
        <v>53</v>
      </c>
      <c r="G25" s="138" t="s">
        <v>277</v>
      </c>
      <c r="H25" s="236" t="s">
        <v>47</v>
      </c>
      <c r="I25" s="140" t="s">
        <v>221</v>
      </c>
      <c r="J25" s="140" t="s">
        <v>108</v>
      </c>
      <c r="K25" s="129" t="s">
        <v>214</v>
      </c>
      <c r="L25" s="128" t="s">
        <v>145</v>
      </c>
      <c r="M25" s="139" t="s">
        <v>192</v>
      </c>
      <c r="N25" s="140" t="s">
        <v>42</v>
      </c>
      <c r="O25" s="140" t="s">
        <v>112</v>
      </c>
      <c r="P25" s="140" t="s">
        <v>12</v>
      </c>
      <c r="Q25" s="128" t="s">
        <v>54</v>
      </c>
    </row>
    <row r="26" spans="1:17" ht="18.75" customHeight="1" thickTop="1" x14ac:dyDescent="0.3">
      <c r="A26" s="379">
        <v>4</v>
      </c>
      <c r="B26" s="354">
        <v>1</v>
      </c>
      <c r="C26" s="131" t="s">
        <v>193</v>
      </c>
      <c r="D26" s="132" t="s">
        <v>188</v>
      </c>
      <c r="E26" s="132" t="s">
        <v>188</v>
      </c>
      <c r="F26" s="132" t="s">
        <v>186</v>
      </c>
      <c r="G26" s="133" t="s">
        <v>183</v>
      </c>
      <c r="H26" s="421" t="s">
        <v>191</v>
      </c>
      <c r="I26" s="376" t="s">
        <v>187</v>
      </c>
      <c r="J26" s="376" t="s">
        <v>186</v>
      </c>
      <c r="K26" s="376" t="s">
        <v>144</v>
      </c>
      <c r="L26" s="422" t="s">
        <v>56</v>
      </c>
      <c r="M26" s="423" t="s">
        <v>146</v>
      </c>
      <c r="N26" s="357" t="s">
        <v>188</v>
      </c>
      <c r="O26" s="132" t="s">
        <v>186</v>
      </c>
      <c r="P26" s="135" t="s">
        <v>79</v>
      </c>
      <c r="Q26" s="235" t="s">
        <v>191</v>
      </c>
    </row>
    <row r="27" spans="1:17" s="15" customFormat="1" ht="18.75" customHeight="1" x14ac:dyDescent="0.3">
      <c r="A27" s="378"/>
      <c r="B27" s="361"/>
      <c r="C27" s="153" t="s">
        <v>49</v>
      </c>
      <c r="D27" s="154" t="s">
        <v>189</v>
      </c>
      <c r="E27" s="154" t="s">
        <v>210</v>
      </c>
      <c r="F27" s="154" t="s">
        <v>110</v>
      </c>
      <c r="G27" s="138" t="s">
        <v>20</v>
      </c>
      <c r="H27" s="362" t="s">
        <v>207</v>
      </c>
      <c r="I27" s="409" t="s">
        <v>145</v>
      </c>
      <c r="J27" s="363" t="s">
        <v>2</v>
      </c>
      <c r="K27" s="363" t="s">
        <v>278</v>
      </c>
      <c r="L27" s="364" t="s">
        <v>104</v>
      </c>
      <c r="M27" s="415" t="s">
        <v>45</v>
      </c>
      <c r="N27" s="124" t="s">
        <v>44</v>
      </c>
      <c r="O27" s="154" t="s">
        <v>112</v>
      </c>
      <c r="P27" s="140" t="s">
        <v>42</v>
      </c>
      <c r="Q27" s="101" t="s">
        <v>54</v>
      </c>
    </row>
    <row r="28" spans="1:17" ht="18.75" customHeight="1" x14ac:dyDescent="0.3">
      <c r="A28" s="378"/>
      <c r="B28" s="155">
        <v>2</v>
      </c>
      <c r="C28" s="164" t="s">
        <v>183</v>
      </c>
      <c r="D28" s="158" t="s">
        <v>186</v>
      </c>
      <c r="E28" s="126" t="s">
        <v>187</v>
      </c>
      <c r="F28" s="158" t="s">
        <v>190</v>
      </c>
      <c r="G28" s="255" t="s">
        <v>183</v>
      </c>
      <c r="H28" s="239" t="s">
        <v>188</v>
      </c>
      <c r="I28" s="144" t="s">
        <v>193</v>
      </c>
      <c r="J28" s="110" t="s">
        <v>191</v>
      </c>
      <c r="K28" s="110" t="s">
        <v>187</v>
      </c>
      <c r="L28" s="162" t="s">
        <v>186</v>
      </c>
      <c r="M28" s="258" t="s">
        <v>146</v>
      </c>
      <c r="N28" s="159" t="s">
        <v>190</v>
      </c>
      <c r="O28" s="110" t="s">
        <v>56</v>
      </c>
      <c r="P28" s="144" t="s">
        <v>186</v>
      </c>
      <c r="Q28" s="162" t="s">
        <v>79</v>
      </c>
    </row>
    <row r="29" spans="1:17" s="15" customFormat="1" ht="18.75" customHeight="1" x14ac:dyDescent="0.3">
      <c r="A29" s="378"/>
      <c r="B29" s="136"/>
      <c r="C29" s="137" t="s">
        <v>148</v>
      </c>
      <c r="D29" s="129" t="s">
        <v>2</v>
      </c>
      <c r="E29" s="138" t="s">
        <v>145</v>
      </c>
      <c r="F29" s="129" t="s">
        <v>278</v>
      </c>
      <c r="G29" s="256" t="s">
        <v>20</v>
      </c>
      <c r="H29" s="236" t="s">
        <v>44</v>
      </c>
      <c r="I29" s="123" t="s">
        <v>49</v>
      </c>
      <c r="J29" s="140" t="s">
        <v>207</v>
      </c>
      <c r="K29" s="140" t="s">
        <v>277</v>
      </c>
      <c r="L29" s="128" t="s">
        <v>110</v>
      </c>
      <c r="M29" s="124" t="s">
        <v>45</v>
      </c>
      <c r="N29" s="139" t="s">
        <v>106</v>
      </c>
      <c r="O29" s="140" t="s">
        <v>104</v>
      </c>
      <c r="P29" s="123" t="s">
        <v>112</v>
      </c>
      <c r="Q29" s="128" t="s">
        <v>42</v>
      </c>
    </row>
    <row r="30" spans="1:17" ht="18.75" customHeight="1" x14ac:dyDescent="0.3">
      <c r="A30" s="378"/>
      <c r="B30" s="141">
        <v>3</v>
      </c>
      <c r="C30" s="142" t="s">
        <v>190</v>
      </c>
      <c r="D30" s="86" t="s">
        <v>186</v>
      </c>
      <c r="E30" s="86" t="s">
        <v>193</v>
      </c>
      <c r="F30" s="99" t="s">
        <v>144</v>
      </c>
      <c r="G30" s="126" t="s">
        <v>186</v>
      </c>
      <c r="H30" s="237" t="s">
        <v>187</v>
      </c>
      <c r="I30" s="157" t="s">
        <v>190</v>
      </c>
      <c r="J30" s="144" t="s">
        <v>188</v>
      </c>
      <c r="K30" s="144" t="s">
        <v>56</v>
      </c>
      <c r="L30" s="255" t="s">
        <v>187</v>
      </c>
      <c r="M30" s="159" t="s">
        <v>191</v>
      </c>
      <c r="N30" s="144" t="s">
        <v>144</v>
      </c>
      <c r="O30" s="144" t="s">
        <v>144</v>
      </c>
      <c r="P30" s="110" t="s">
        <v>187</v>
      </c>
      <c r="Q30" s="371" t="s">
        <v>190</v>
      </c>
    </row>
    <row r="31" spans="1:17" s="15" customFormat="1" ht="18.75" customHeight="1" x14ac:dyDescent="0.3">
      <c r="A31" s="378"/>
      <c r="B31" s="145"/>
      <c r="C31" s="146" t="s">
        <v>278</v>
      </c>
      <c r="D31" s="129" t="s">
        <v>2</v>
      </c>
      <c r="E31" s="129" t="s">
        <v>49</v>
      </c>
      <c r="F31" s="123" t="s">
        <v>44</v>
      </c>
      <c r="G31" s="127" t="s">
        <v>110</v>
      </c>
      <c r="H31" s="236" t="s">
        <v>145</v>
      </c>
      <c r="I31" s="148" t="s">
        <v>108</v>
      </c>
      <c r="J31" s="123" t="s">
        <v>210</v>
      </c>
      <c r="K31" s="123" t="s">
        <v>104</v>
      </c>
      <c r="L31" s="256" t="s">
        <v>277</v>
      </c>
      <c r="M31" s="139" t="s">
        <v>207</v>
      </c>
      <c r="N31" s="140" t="s">
        <v>20</v>
      </c>
      <c r="O31" s="140" t="s">
        <v>192</v>
      </c>
      <c r="P31" s="123" t="s">
        <v>42</v>
      </c>
      <c r="Q31" s="347" t="s">
        <v>106</v>
      </c>
    </row>
    <row r="32" spans="1:17" ht="18.75" customHeight="1" x14ac:dyDescent="0.3">
      <c r="A32" s="378"/>
      <c r="B32" s="149">
        <v>4</v>
      </c>
      <c r="C32" s="237" t="s">
        <v>144</v>
      </c>
      <c r="D32" s="144" t="s">
        <v>190</v>
      </c>
      <c r="E32" s="144" t="s">
        <v>186</v>
      </c>
      <c r="F32" s="110" t="s">
        <v>187</v>
      </c>
      <c r="G32" s="231" t="s">
        <v>191</v>
      </c>
      <c r="H32" s="237" t="s">
        <v>146</v>
      </c>
      <c r="I32" s="144" t="s">
        <v>188</v>
      </c>
      <c r="J32" s="110" t="s">
        <v>188</v>
      </c>
      <c r="K32" s="110" t="s">
        <v>193</v>
      </c>
      <c r="L32" s="162" t="s">
        <v>183</v>
      </c>
      <c r="M32" s="237" t="s">
        <v>188</v>
      </c>
      <c r="N32" s="144" t="s">
        <v>144</v>
      </c>
      <c r="O32" s="144" t="s">
        <v>144</v>
      </c>
      <c r="P32" s="258" t="s">
        <v>190</v>
      </c>
      <c r="Q32" s="255" t="s">
        <v>186</v>
      </c>
    </row>
    <row r="33" spans="1:17" s="15" customFormat="1" ht="18.75" customHeight="1" x14ac:dyDescent="0.3">
      <c r="A33" s="378"/>
      <c r="B33" s="136"/>
      <c r="C33" s="226" t="s">
        <v>277</v>
      </c>
      <c r="D33" s="123" t="s">
        <v>278</v>
      </c>
      <c r="E33" s="123" t="s">
        <v>2</v>
      </c>
      <c r="F33" s="123" t="s">
        <v>145</v>
      </c>
      <c r="G33" s="232" t="s">
        <v>207</v>
      </c>
      <c r="H33" s="236" t="s">
        <v>45</v>
      </c>
      <c r="I33" s="123" t="s">
        <v>189</v>
      </c>
      <c r="J33" s="123" t="s">
        <v>210</v>
      </c>
      <c r="K33" s="123" t="s">
        <v>49</v>
      </c>
      <c r="L33" s="128" t="s">
        <v>148</v>
      </c>
      <c r="M33" s="226" t="s">
        <v>44</v>
      </c>
      <c r="N33" s="140" t="s">
        <v>20</v>
      </c>
      <c r="O33" s="140" t="s">
        <v>192</v>
      </c>
      <c r="P33" s="124" t="s">
        <v>106</v>
      </c>
      <c r="Q33" s="369" t="s">
        <v>112</v>
      </c>
    </row>
    <row r="34" spans="1:17" ht="18.75" customHeight="1" x14ac:dyDescent="0.3">
      <c r="A34" s="378"/>
      <c r="B34" s="155">
        <v>5</v>
      </c>
      <c r="C34" s="237" t="s">
        <v>188</v>
      </c>
      <c r="D34" s="144" t="s">
        <v>187</v>
      </c>
      <c r="E34" s="144" t="s">
        <v>190</v>
      </c>
      <c r="F34" s="144" t="s">
        <v>56</v>
      </c>
      <c r="G34" s="231" t="s">
        <v>188</v>
      </c>
      <c r="H34" s="237" t="s">
        <v>146</v>
      </c>
      <c r="I34" s="157" t="s">
        <v>191</v>
      </c>
      <c r="J34" s="261" t="s">
        <v>190</v>
      </c>
      <c r="K34" s="110" t="s">
        <v>186</v>
      </c>
      <c r="L34" s="238" t="s">
        <v>144</v>
      </c>
      <c r="M34" s="237" t="s">
        <v>190</v>
      </c>
      <c r="N34" s="144" t="s">
        <v>144</v>
      </c>
      <c r="O34" s="144" t="s">
        <v>144</v>
      </c>
      <c r="P34" s="151" t="s">
        <v>191</v>
      </c>
      <c r="Q34" s="349" t="s">
        <v>186</v>
      </c>
    </row>
    <row r="35" spans="1:17" s="15" customFormat="1" ht="18.75" customHeight="1" thickBot="1" x14ac:dyDescent="0.35">
      <c r="A35" s="380"/>
      <c r="B35" s="301"/>
      <c r="C35" s="233" t="s">
        <v>189</v>
      </c>
      <c r="D35" s="111" t="s">
        <v>277</v>
      </c>
      <c r="E35" s="111" t="s">
        <v>278</v>
      </c>
      <c r="F35" s="111" t="s">
        <v>104</v>
      </c>
      <c r="G35" s="358" t="s">
        <v>210</v>
      </c>
      <c r="H35" s="535" t="s">
        <v>45</v>
      </c>
      <c r="I35" s="424" t="s">
        <v>207</v>
      </c>
      <c r="J35" s="420" t="s">
        <v>108</v>
      </c>
      <c r="K35" s="111" t="s">
        <v>110</v>
      </c>
      <c r="L35" s="241" t="s">
        <v>145</v>
      </c>
      <c r="M35" s="535" t="s">
        <v>106</v>
      </c>
      <c r="N35" s="257" t="s">
        <v>20</v>
      </c>
      <c r="O35" s="257" t="s">
        <v>192</v>
      </c>
      <c r="P35" s="536" t="s">
        <v>54</v>
      </c>
      <c r="Q35" s="356" t="s">
        <v>112</v>
      </c>
    </row>
    <row r="36" spans="1:17" ht="18.75" customHeight="1" thickTop="1" x14ac:dyDescent="0.3">
      <c r="A36" s="378">
        <v>5</v>
      </c>
      <c r="B36" s="155">
        <v>1</v>
      </c>
      <c r="C36" s="239" t="s">
        <v>146</v>
      </c>
      <c r="D36" s="157" t="s">
        <v>276</v>
      </c>
      <c r="E36" s="158" t="s">
        <v>186</v>
      </c>
      <c r="F36" s="110" t="s">
        <v>190</v>
      </c>
      <c r="G36" s="126" t="s">
        <v>187</v>
      </c>
      <c r="H36" s="239" t="s">
        <v>183</v>
      </c>
      <c r="I36" s="110" t="s">
        <v>195</v>
      </c>
      <c r="J36" s="110" t="s">
        <v>184</v>
      </c>
      <c r="K36" s="110" t="s">
        <v>188</v>
      </c>
      <c r="L36" s="162" t="s">
        <v>187</v>
      </c>
      <c r="M36" s="159" t="s">
        <v>185</v>
      </c>
      <c r="N36" s="159" t="s">
        <v>186</v>
      </c>
      <c r="O36" s="157" t="s">
        <v>79</v>
      </c>
      <c r="P36" s="158" t="s">
        <v>188</v>
      </c>
      <c r="Q36" s="349" t="s">
        <v>193</v>
      </c>
    </row>
    <row r="37" spans="1:17" s="15" customFormat="1" ht="18.75" customHeight="1" x14ac:dyDescent="0.3">
      <c r="A37" s="378"/>
      <c r="B37" s="136"/>
      <c r="C37" s="236" t="s">
        <v>12</v>
      </c>
      <c r="D37" s="124" t="s">
        <v>192</v>
      </c>
      <c r="E37" s="154" t="s">
        <v>2</v>
      </c>
      <c r="F37" s="123" t="s">
        <v>278</v>
      </c>
      <c r="G37" s="138" t="s">
        <v>145</v>
      </c>
      <c r="H37" s="226" t="s">
        <v>148</v>
      </c>
      <c r="I37" s="123" t="s">
        <v>4</v>
      </c>
      <c r="J37" s="97" t="s">
        <v>0</v>
      </c>
      <c r="K37" s="123" t="s">
        <v>214</v>
      </c>
      <c r="L37" s="128" t="s">
        <v>277</v>
      </c>
      <c r="M37" s="259" t="s">
        <v>280</v>
      </c>
      <c r="N37" s="259" t="s">
        <v>47</v>
      </c>
      <c r="O37" s="124" t="s">
        <v>42</v>
      </c>
      <c r="P37" s="154" t="s">
        <v>141</v>
      </c>
      <c r="Q37" s="373" t="s">
        <v>3</v>
      </c>
    </row>
    <row r="38" spans="1:17" ht="18.75" customHeight="1" x14ac:dyDescent="0.3">
      <c r="A38" s="378"/>
      <c r="B38" s="155">
        <v>2</v>
      </c>
      <c r="C38" s="86" t="s">
        <v>146</v>
      </c>
      <c r="D38" s="157" t="s">
        <v>190</v>
      </c>
      <c r="E38" s="158" t="s">
        <v>144</v>
      </c>
      <c r="F38" s="158" t="s">
        <v>188</v>
      </c>
      <c r="G38" s="238" t="s">
        <v>186</v>
      </c>
      <c r="H38" s="237" t="s">
        <v>144</v>
      </c>
      <c r="I38" s="110" t="s">
        <v>187</v>
      </c>
      <c r="J38" s="110" t="s">
        <v>186</v>
      </c>
      <c r="K38" s="110" t="s">
        <v>183</v>
      </c>
      <c r="L38" s="238" t="s">
        <v>190</v>
      </c>
      <c r="M38" s="159" t="s">
        <v>185</v>
      </c>
      <c r="N38" s="144" t="s">
        <v>279</v>
      </c>
      <c r="O38" s="110" t="s">
        <v>193</v>
      </c>
      <c r="P38" s="110" t="s">
        <v>144</v>
      </c>
      <c r="Q38" s="162" t="s">
        <v>144</v>
      </c>
    </row>
    <row r="39" spans="1:17" s="15" customFormat="1" ht="18.75" customHeight="1" x14ac:dyDescent="0.3">
      <c r="A39" s="378"/>
      <c r="B39" s="136"/>
      <c r="C39" s="125" t="s">
        <v>12</v>
      </c>
      <c r="D39" s="408" t="s">
        <v>278</v>
      </c>
      <c r="E39" s="129" t="s">
        <v>277</v>
      </c>
      <c r="F39" s="129" t="s">
        <v>214</v>
      </c>
      <c r="G39" s="101" t="s">
        <v>110</v>
      </c>
      <c r="H39" s="236" t="s">
        <v>0</v>
      </c>
      <c r="I39" s="140" t="s">
        <v>145</v>
      </c>
      <c r="J39" s="140" t="s">
        <v>2</v>
      </c>
      <c r="K39" s="140" t="s">
        <v>148</v>
      </c>
      <c r="L39" s="101" t="s">
        <v>108</v>
      </c>
      <c r="M39" s="139" t="s">
        <v>280</v>
      </c>
      <c r="N39" s="123" t="s">
        <v>53</v>
      </c>
      <c r="O39" s="140" t="s">
        <v>3</v>
      </c>
      <c r="P39" s="140" t="s">
        <v>192</v>
      </c>
      <c r="Q39" s="128" t="s">
        <v>4</v>
      </c>
    </row>
    <row r="40" spans="1:17" s="15" customFormat="1" ht="18.75" customHeight="1" x14ac:dyDescent="0.3">
      <c r="A40" s="378"/>
      <c r="B40" s="149">
        <v>3</v>
      </c>
      <c r="C40" s="158" t="s">
        <v>186</v>
      </c>
      <c r="D40" s="86" t="s">
        <v>183</v>
      </c>
      <c r="E40" s="86" t="s">
        <v>146</v>
      </c>
      <c r="F40" s="143" t="s">
        <v>187</v>
      </c>
      <c r="G40" s="162" t="s">
        <v>190</v>
      </c>
      <c r="H40" s="237" t="s">
        <v>144</v>
      </c>
      <c r="I40" s="99" t="s">
        <v>186</v>
      </c>
      <c r="J40" s="99" t="s">
        <v>187</v>
      </c>
      <c r="K40" s="99" t="s">
        <v>190</v>
      </c>
      <c r="L40" s="162" t="s">
        <v>186</v>
      </c>
      <c r="M40" s="152" t="s">
        <v>183</v>
      </c>
      <c r="N40" s="144" t="s">
        <v>193</v>
      </c>
      <c r="O40" s="258" t="s">
        <v>184</v>
      </c>
      <c r="P40" s="261" t="s">
        <v>185</v>
      </c>
      <c r="Q40" s="238" t="s">
        <v>188</v>
      </c>
    </row>
    <row r="41" spans="1:17" s="15" customFormat="1" ht="18.75" customHeight="1" x14ac:dyDescent="0.3">
      <c r="A41" s="378"/>
      <c r="B41" s="136"/>
      <c r="C41" s="125" t="s">
        <v>2</v>
      </c>
      <c r="D41" s="129" t="s">
        <v>148</v>
      </c>
      <c r="E41" s="125" t="s">
        <v>12</v>
      </c>
      <c r="F41" s="160" t="s">
        <v>145</v>
      </c>
      <c r="G41" s="128" t="s">
        <v>278</v>
      </c>
      <c r="H41" s="236" t="s">
        <v>0</v>
      </c>
      <c r="I41" s="97" t="s">
        <v>47</v>
      </c>
      <c r="J41" s="140" t="s">
        <v>277</v>
      </c>
      <c r="K41" s="123" t="s">
        <v>108</v>
      </c>
      <c r="L41" s="240" t="s">
        <v>110</v>
      </c>
      <c r="M41" s="259" t="s">
        <v>192</v>
      </c>
      <c r="N41" s="123" t="s">
        <v>3</v>
      </c>
      <c r="O41" s="124" t="s">
        <v>53</v>
      </c>
      <c r="P41" s="160" t="s">
        <v>280</v>
      </c>
      <c r="Q41" s="101" t="s">
        <v>141</v>
      </c>
    </row>
    <row r="42" spans="1:17" s="15" customFormat="1" ht="18.75" customHeight="1" x14ac:dyDescent="0.3">
      <c r="A42" s="378"/>
      <c r="B42" s="149">
        <v>4</v>
      </c>
      <c r="C42" s="164" t="s">
        <v>183</v>
      </c>
      <c r="D42" s="86" t="s">
        <v>195</v>
      </c>
      <c r="E42" s="86" t="s">
        <v>146</v>
      </c>
      <c r="F42" s="158" t="s">
        <v>184</v>
      </c>
      <c r="G42" s="238" t="s">
        <v>190</v>
      </c>
      <c r="H42" s="237" t="s">
        <v>144</v>
      </c>
      <c r="I42" s="110" t="s">
        <v>190</v>
      </c>
      <c r="J42" s="144" t="s">
        <v>186</v>
      </c>
      <c r="K42" s="99" t="s">
        <v>187</v>
      </c>
      <c r="L42" s="100" t="s">
        <v>276</v>
      </c>
      <c r="M42" s="159" t="s">
        <v>186</v>
      </c>
      <c r="N42" s="159" t="s">
        <v>187</v>
      </c>
      <c r="O42" s="110" t="s">
        <v>188</v>
      </c>
      <c r="P42" s="261" t="s">
        <v>193</v>
      </c>
      <c r="Q42" s="162" t="s">
        <v>185</v>
      </c>
    </row>
    <row r="43" spans="1:17" s="15" customFormat="1" ht="18.75" customHeight="1" x14ac:dyDescent="0.3">
      <c r="A43" s="378"/>
      <c r="B43" s="136"/>
      <c r="C43" s="153" t="s">
        <v>148</v>
      </c>
      <c r="D43" s="129" t="s">
        <v>4</v>
      </c>
      <c r="E43" s="125" t="s">
        <v>12</v>
      </c>
      <c r="F43" s="129" t="s">
        <v>53</v>
      </c>
      <c r="G43" s="128" t="s">
        <v>278</v>
      </c>
      <c r="H43" s="226" t="s">
        <v>0</v>
      </c>
      <c r="I43" s="140" t="s">
        <v>108</v>
      </c>
      <c r="J43" s="123" t="s">
        <v>2</v>
      </c>
      <c r="K43" s="123" t="s">
        <v>277</v>
      </c>
      <c r="L43" s="128" t="s">
        <v>192</v>
      </c>
      <c r="M43" s="139" t="s">
        <v>47</v>
      </c>
      <c r="N43" s="123" t="s">
        <v>42</v>
      </c>
      <c r="O43" s="140" t="s">
        <v>141</v>
      </c>
      <c r="P43" s="160" t="s">
        <v>3</v>
      </c>
      <c r="Q43" s="128" t="s">
        <v>280</v>
      </c>
    </row>
    <row r="44" spans="1:17" s="15" customFormat="1" ht="18.75" customHeight="1" x14ac:dyDescent="0.3">
      <c r="A44" s="378"/>
      <c r="B44" s="149">
        <v>5</v>
      </c>
      <c r="C44" s="164" t="s">
        <v>276</v>
      </c>
      <c r="D44" s="86" t="s">
        <v>144</v>
      </c>
      <c r="E44" s="158" t="s">
        <v>184</v>
      </c>
      <c r="F44" s="86" t="s">
        <v>186</v>
      </c>
      <c r="G44" s="255" t="s">
        <v>195</v>
      </c>
      <c r="H44" s="239" t="s">
        <v>186</v>
      </c>
      <c r="I44" s="99" t="s">
        <v>144</v>
      </c>
      <c r="J44" s="110" t="s">
        <v>190</v>
      </c>
      <c r="K44" s="110" t="s">
        <v>144</v>
      </c>
      <c r="L44" s="100" t="s">
        <v>188</v>
      </c>
      <c r="M44" s="152" t="s">
        <v>193</v>
      </c>
      <c r="N44" s="159" t="s">
        <v>56</v>
      </c>
      <c r="O44" s="144" t="s">
        <v>188</v>
      </c>
      <c r="P44" s="110" t="s">
        <v>191</v>
      </c>
      <c r="Q44" s="100" t="s">
        <v>187</v>
      </c>
    </row>
    <row r="45" spans="1:17" s="15" customFormat="1" ht="18.75" customHeight="1" thickBot="1" x14ac:dyDescent="0.35">
      <c r="A45" s="378"/>
      <c r="B45" s="155"/>
      <c r="C45" s="137" t="s">
        <v>192</v>
      </c>
      <c r="D45" s="129" t="s">
        <v>12</v>
      </c>
      <c r="E45" s="129" t="s">
        <v>53</v>
      </c>
      <c r="F45" s="129" t="s">
        <v>110</v>
      </c>
      <c r="G45" s="347" t="s">
        <v>4</v>
      </c>
      <c r="H45" s="236" t="s">
        <v>47</v>
      </c>
      <c r="I45" s="140" t="s">
        <v>221</v>
      </c>
      <c r="J45" s="140" t="s">
        <v>108</v>
      </c>
      <c r="K45" s="140" t="s">
        <v>278</v>
      </c>
      <c r="L45" s="128" t="s">
        <v>214</v>
      </c>
      <c r="M45" s="139" t="s">
        <v>3</v>
      </c>
      <c r="N45" s="139" t="s">
        <v>104</v>
      </c>
      <c r="O45" s="140" t="s">
        <v>141</v>
      </c>
      <c r="P45" s="140" t="s">
        <v>54</v>
      </c>
      <c r="Q45" s="128" t="s">
        <v>42</v>
      </c>
    </row>
    <row r="46" spans="1:17" ht="18.75" customHeight="1" thickTop="1" x14ac:dyDescent="0.3">
      <c r="A46" s="379">
        <v>6</v>
      </c>
      <c r="B46" s="387">
        <v>1</v>
      </c>
      <c r="C46" s="355" t="s">
        <v>144</v>
      </c>
      <c r="D46" s="132" t="s">
        <v>183</v>
      </c>
      <c r="E46" s="132" t="s">
        <v>186</v>
      </c>
      <c r="F46" s="132" t="s">
        <v>195</v>
      </c>
      <c r="G46" s="133" t="s">
        <v>188</v>
      </c>
      <c r="H46" s="234" t="s">
        <v>193</v>
      </c>
      <c r="I46" s="135" t="s">
        <v>185</v>
      </c>
      <c r="J46" s="357" t="s">
        <v>144</v>
      </c>
      <c r="K46" s="135" t="s">
        <v>186</v>
      </c>
      <c r="L46" s="235" t="s">
        <v>146</v>
      </c>
      <c r="M46" s="134" t="s">
        <v>191</v>
      </c>
      <c r="N46" s="132" t="s">
        <v>188</v>
      </c>
      <c r="O46" s="132" t="s">
        <v>188</v>
      </c>
      <c r="P46" s="135" t="s">
        <v>185</v>
      </c>
      <c r="Q46" s="372" t="s">
        <v>190</v>
      </c>
    </row>
    <row r="47" spans="1:17" s="15" customFormat="1" ht="18.75" customHeight="1" x14ac:dyDescent="0.3">
      <c r="A47" s="378"/>
      <c r="B47" s="359"/>
      <c r="C47" s="360" t="s">
        <v>277</v>
      </c>
      <c r="D47" s="154" t="s">
        <v>148</v>
      </c>
      <c r="E47" s="154" t="s">
        <v>2</v>
      </c>
      <c r="F47" s="129" t="s">
        <v>4</v>
      </c>
      <c r="G47" s="295" t="s">
        <v>210</v>
      </c>
      <c r="H47" s="226" t="s">
        <v>3</v>
      </c>
      <c r="I47" s="140" t="s">
        <v>270</v>
      </c>
      <c r="J47" s="124" t="s">
        <v>0</v>
      </c>
      <c r="K47" s="140" t="s">
        <v>110</v>
      </c>
      <c r="L47" s="128" t="s">
        <v>221</v>
      </c>
      <c r="M47" s="259" t="s">
        <v>207</v>
      </c>
      <c r="N47" s="154" t="s">
        <v>44</v>
      </c>
      <c r="O47" s="129" t="s">
        <v>141</v>
      </c>
      <c r="P47" s="123" t="s">
        <v>280</v>
      </c>
      <c r="Q47" s="373" t="s">
        <v>106</v>
      </c>
    </row>
    <row r="48" spans="1:17" ht="18.75" customHeight="1" x14ac:dyDescent="0.3">
      <c r="A48" s="378"/>
      <c r="B48" s="155">
        <v>2</v>
      </c>
      <c r="C48" s="164" t="s">
        <v>191</v>
      </c>
      <c r="D48" s="151" t="s">
        <v>146</v>
      </c>
      <c r="E48" s="158" t="s">
        <v>186</v>
      </c>
      <c r="F48" s="86" t="s">
        <v>144</v>
      </c>
      <c r="G48" s="126" t="s">
        <v>144</v>
      </c>
      <c r="H48" s="239" t="s">
        <v>190</v>
      </c>
      <c r="I48" s="144" t="s">
        <v>188</v>
      </c>
      <c r="J48" s="110" t="s">
        <v>184</v>
      </c>
      <c r="K48" s="144" t="s">
        <v>185</v>
      </c>
      <c r="L48" s="238" t="s">
        <v>146</v>
      </c>
      <c r="M48" s="159" t="s">
        <v>144</v>
      </c>
      <c r="N48" s="159" t="s">
        <v>190</v>
      </c>
      <c r="O48" s="144" t="s">
        <v>186</v>
      </c>
      <c r="P48" s="110" t="s">
        <v>185</v>
      </c>
      <c r="Q48" s="162" t="s">
        <v>188</v>
      </c>
    </row>
    <row r="49" spans="1:17" s="15" customFormat="1" ht="18.75" customHeight="1" x14ac:dyDescent="0.3">
      <c r="A49" s="378"/>
      <c r="B49" s="136"/>
      <c r="C49" s="137" t="s">
        <v>207</v>
      </c>
      <c r="D49" s="125" t="s">
        <v>12</v>
      </c>
      <c r="E49" s="129" t="s">
        <v>2</v>
      </c>
      <c r="F49" s="125" t="s">
        <v>44</v>
      </c>
      <c r="G49" s="138" t="s">
        <v>277</v>
      </c>
      <c r="H49" s="236" t="s">
        <v>108</v>
      </c>
      <c r="I49" s="123" t="s">
        <v>189</v>
      </c>
      <c r="J49" s="140" t="s">
        <v>0</v>
      </c>
      <c r="K49" s="123" t="s">
        <v>270</v>
      </c>
      <c r="L49" s="101" t="s">
        <v>221</v>
      </c>
      <c r="M49" s="374" t="s">
        <v>45</v>
      </c>
      <c r="N49" s="139" t="s">
        <v>106</v>
      </c>
      <c r="O49" s="123" t="s">
        <v>112</v>
      </c>
      <c r="P49" s="123" t="s">
        <v>280</v>
      </c>
      <c r="Q49" s="128" t="s">
        <v>141</v>
      </c>
    </row>
    <row r="50" spans="1:17" s="15" customFormat="1" ht="18.75" customHeight="1" x14ac:dyDescent="0.3">
      <c r="A50" s="378"/>
      <c r="B50" s="149">
        <v>3</v>
      </c>
      <c r="C50" s="166" t="s">
        <v>186</v>
      </c>
      <c r="D50" s="151" t="s">
        <v>146</v>
      </c>
      <c r="E50" s="86" t="s">
        <v>144</v>
      </c>
      <c r="F50" s="158" t="s">
        <v>144</v>
      </c>
      <c r="G50" s="161" t="s">
        <v>186</v>
      </c>
      <c r="H50" s="237" t="s">
        <v>195</v>
      </c>
      <c r="I50" s="144" t="s">
        <v>184</v>
      </c>
      <c r="J50" s="99" t="s">
        <v>188</v>
      </c>
      <c r="K50" s="144" t="s">
        <v>185</v>
      </c>
      <c r="L50" s="162" t="s">
        <v>183</v>
      </c>
      <c r="M50" s="159" t="s">
        <v>185</v>
      </c>
      <c r="N50" s="258" t="s">
        <v>146</v>
      </c>
      <c r="O50" s="158" t="s">
        <v>191</v>
      </c>
      <c r="P50" s="158" t="s">
        <v>193</v>
      </c>
      <c r="Q50" s="371" t="s">
        <v>186</v>
      </c>
    </row>
    <row r="51" spans="1:17" s="15" customFormat="1" ht="18.75" customHeight="1" x14ac:dyDescent="0.3">
      <c r="A51" s="378"/>
      <c r="B51" s="136"/>
      <c r="C51" s="153" t="s">
        <v>2</v>
      </c>
      <c r="D51" s="125" t="s">
        <v>12</v>
      </c>
      <c r="E51" s="129" t="s">
        <v>277</v>
      </c>
      <c r="F51" s="125" t="s">
        <v>44</v>
      </c>
      <c r="G51" s="127" t="s">
        <v>110</v>
      </c>
      <c r="H51" s="226" t="s">
        <v>4</v>
      </c>
      <c r="I51" s="123" t="s">
        <v>0</v>
      </c>
      <c r="J51" s="97" t="s">
        <v>210</v>
      </c>
      <c r="K51" s="123" t="s">
        <v>270</v>
      </c>
      <c r="L51" s="128" t="s">
        <v>148</v>
      </c>
      <c r="M51" s="374" t="s">
        <v>280</v>
      </c>
      <c r="N51" s="124" t="s">
        <v>45</v>
      </c>
      <c r="O51" s="125" t="s">
        <v>207</v>
      </c>
      <c r="P51" s="125" t="s">
        <v>3</v>
      </c>
      <c r="Q51" s="347" t="s">
        <v>112</v>
      </c>
    </row>
    <row r="52" spans="1:17" s="15" customFormat="1" ht="18.75" customHeight="1" x14ac:dyDescent="0.3">
      <c r="A52" s="378"/>
      <c r="B52" s="149">
        <v>4</v>
      </c>
      <c r="C52" s="158" t="s">
        <v>183</v>
      </c>
      <c r="D52" s="158" t="s">
        <v>188</v>
      </c>
      <c r="E52" s="261" t="s">
        <v>195</v>
      </c>
      <c r="F52" s="158" t="s">
        <v>146</v>
      </c>
      <c r="G52" s="126" t="s">
        <v>191</v>
      </c>
      <c r="H52" s="237" t="s">
        <v>188</v>
      </c>
      <c r="I52" s="144" t="s">
        <v>185</v>
      </c>
      <c r="J52" s="143" t="s">
        <v>187</v>
      </c>
      <c r="K52" s="110" t="s">
        <v>190</v>
      </c>
      <c r="L52" s="238" t="s">
        <v>184</v>
      </c>
      <c r="M52" s="289" t="s">
        <v>190</v>
      </c>
      <c r="N52" s="258" t="s">
        <v>146</v>
      </c>
      <c r="O52" s="99" t="s">
        <v>193</v>
      </c>
      <c r="P52" s="99" t="s">
        <v>186</v>
      </c>
      <c r="Q52" s="371" t="s">
        <v>185</v>
      </c>
    </row>
    <row r="53" spans="1:17" s="15" customFormat="1" ht="18.75" customHeight="1" x14ac:dyDescent="0.3">
      <c r="A53" s="378"/>
      <c r="B53" s="136"/>
      <c r="C53" s="153" t="s">
        <v>148</v>
      </c>
      <c r="D53" s="125" t="s">
        <v>189</v>
      </c>
      <c r="E53" s="160" t="s">
        <v>4</v>
      </c>
      <c r="F53" s="129" t="s">
        <v>221</v>
      </c>
      <c r="G53" s="127" t="s">
        <v>207</v>
      </c>
      <c r="H53" s="236" t="s">
        <v>44</v>
      </c>
      <c r="I53" s="140" t="s">
        <v>270</v>
      </c>
      <c r="J53" s="160" t="s">
        <v>277</v>
      </c>
      <c r="K53" s="140" t="s">
        <v>108</v>
      </c>
      <c r="L53" s="101" t="s">
        <v>0</v>
      </c>
      <c r="M53" s="139" t="s">
        <v>106</v>
      </c>
      <c r="N53" s="124" t="s">
        <v>45</v>
      </c>
      <c r="O53" s="123" t="s">
        <v>3</v>
      </c>
      <c r="P53" s="140" t="s">
        <v>112</v>
      </c>
      <c r="Q53" s="373" t="s">
        <v>280</v>
      </c>
    </row>
    <row r="54" spans="1:17" s="15" customFormat="1" ht="18.75" customHeight="1" x14ac:dyDescent="0.3">
      <c r="A54" s="378"/>
      <c r="B54" s="149">
        <v>5</v>
      </c>
      <c r="C54" s="158" t="s">
        <v>188</v>
      </c>
      <c r="D54" s="158" t="s">
        <v>144</v>
      </c>
      <c r="E54" s="158" t="s">
        <v>188</v>
      </c>
      <c r="F54" s="86" t="s">
        <v>146</v>
      </c>
      <c r="G54" s="126" t="s">
        <v>276</v>
      </c>
      <c r="H54" s="98" t="s">
        <v>183</v>
      </c>
      <c r="I54" s="144" t="s">
        <v>185</v>
      </c>
      <c r="J54" s="143" t="s">
        <v>195</v>
      </c>
      <c r="K54" s="144" t="s">
        <v>186</v>
      </c>
      <c r="L54" s="162" t="s">
        <v>190</v>
      </c>
      <c r="M54" s="289" t="s">
        <v>188</v>
      </c>
      <c r="N54" s="110" t="s">
        <v>191</v>
      </c>
      <c r="O54" s="99" t="s">
        <v>190</v>
      </c>
      <c r="P54" s="99" t="s">
        <v>188</v>
      </c>
      <c r="Q54" s="162" t="s">
        <v>193</v>
      </c>
    </row>
    <row r="55" spans="1:17" s="15" customFormat="1" ht="18.75" customHeight="1" thickBot="1" x14ac:dyDescent="0.35">
      <c r="A55" s="380"/>
      <c r="B55" s="301"/>
      <c r="C55" s="302" t="s">
        <v>189</v>
      </c>
      <c r="D55" s="302" t="s">
        <v>12</v>
      </c>
      <c r="E55" s="302" t="s">
        <v>210</v>
      </c>
      <c r="F55" s="302" t="s">
        <v>221</v>
      </c>
      <c r="G55" s="350" t="s">
        <v>0</v>
      </c>
      <c r="H55" s="419" t="s">
        <v>148</v>
      </c>
      <c r="I55" s="123" t="s">
        <v>270</v>
      </c>
      <c r="J55" s="420" t="s">
        <v>4</v>
      </c>
      <c r="K55" s="111" t="s">
        <v>110</v>
      </c>
      <c r="L55" s="241" t="s">
        <v>108</v>
      </c>
      <c r="M55" s="296" t="s">
        <v>44</v>
      </c>
      <c r="N55" s="111" t="s">
        <v>207</v>
      </c>
      <c r="O55" s="111" t="s">
        <v>106</v>
      </c>
      <c r="P55" s="111" t="s">
        <v>141</v>
      </c>
      <c r="Q55" s="241" t="s">
        <v>3</v>
      </c>
    </row>
    <row r="56" spans="1:17" ht="18.75" customHeight="1" thickTop="1" x14ac:dyDescent="0.3">
      <c r="A56" s="378">
        <v>7</v>
      </c>
      <c r="B56" s="155" t="s">
        <v>318</v>
      </c>
      <c r="C56" s="158" t="s">
        <v>186</v>
      </c>
      <c r="D56" s="158" t="s">
        <v>188</v>
      </c>
      <c r="E56" s="158" t="s">
        <v>144</v>
      </c>
      <c r="F56" s="158" t="s">
        <v>193</v>
      </c>
      <c r="G56" s="126" t="s">
        <v>188</v>
      </c>
      <c r="H56" s="239" t="s">
        <v>193</v>
      </c>
      <c r="I56" s="110" t="s">
        <v>144</v>
      </c>
      <c r="J56" s="110" t="s">
        <v>144</v>
      </c>
      <c r="K56" s="157" t="s">
        <v>56</v>
      </c>
      <c r="L56" s="162" t="s">
        <v>188</v>
      </c>
      <c r="M56" s="159" t="s">
        <v>188</v>
      </c>
      <c r="N56" s="157" t="s">
        <v>186</v>
      </c>
      <c r="O56" s="156" t="s">
        <v>184</v>
      </c>
      <c r="P56" s="110" t="s">
        <v>144</v>
      </c>
      <c r="Q56" s="162" t="s">
        <v>190</v>
      </c>
    </row>
    <row r="57" spans="1:17" s="15" customFormat="1" ht="18.75" customHeight="1" x14ac:dyDescent="0.3">
      <c r="A57" s="378"/>
      <c r="B57" s="136"/>
      <c r="C57" s="154" t="s">
        <v>2</v>
      </c>
      <c r="D57" s="154" t="s">
        <v>189</v>
      </c>
      <c r="E57" s="154" t="s">
        <v>277</v>
      </c>
      <c r="F57" s="154" t="s">
        <v>49</v>
      </c>
      <c r="G57" s="295" t="s">
        <v>210</v>
      </c>
      <c r="H57" s="226" t="s">
        <v>3</v>
      </c>
      <c r="I57" s="123" t="s">
        <v>221</v>
      </c>
      <c r="J57" s="123" t="s">
        <v>0</v>
      </c>
      <c r="K57" s="148" t="s">
        <v>104</v>
      </c>
      <c r="L57" s="101" t="s">
        <v>214</v>
      </c>
      <c r="M57" s="259" t="s">
        <v>44</v>
      </c>
      <c r="N57" s="124" t="s">
        <v>47</v>
      </c>
      <c r="O57" s="262" t="s">
        <v>53</v>
      </c>
      <c r="P57" s="123" t="s">
        <v>192</v>
      </c>
      <c r="Q57" s="101" t="s">
        <v>106</v>
      </c>
    </row>
    <row r="58" spans="1:17" ht="18.75" customHeight="1" x14ac:dyDescent="0.3">
      <c r="A58" s="378"/>
      <c r="B58" s="155">
        <v>2</v>
      </c>
      <c r="C58" s="164" t="s">
        <v>190</v>
      </c>
      <c r="D58" s="158" t="s">
        <v>187</v>
      </c>
      <c r="E58" s="158" t="s">
        <v>56</v>
      </c>
      <c r="F58" s="158" t="s">
        <v>193</v>
      </c>
      <c r="G58" s="126" t="s">
        <v>188</v>
      </c>
      <c r="H58" s="237" t="s">
        <v>190</v>
      </c>
      <c r="I58" s="110" t="s">
        <v>188</v>
      </c>
      <c r="J58" s="110" t="s">
        <v>144</v>
      </c>
      <c r="K58" s="144" t="s">
        <v>188</v>
      </c>
      <c r="L58" s="162" t="s">
        <v>195</v>
      </c>
      <c r="M58" s="159" t="s">
        <v>186</v>
      </c>
      <c r="N58" s="159" t="s">
        <v>193</v>
      </c>
      <c r="O58" s="144" t="s">
        <v>190</v>
      </c>
      <c r="P58" s="110" t="s">
        <v>188</v>
      </c>
      <c r="Q58" s="162" t="s">
        <v>183</v>
      </c>
    </row>
    <row r="59" spans="1:17" s="15" customFormat="1" ht="18.75" customHeight="1" x14ac:dyDescent="0.3">
      <c r="A59" s="378"/>
      <c r="B59" s="155"/>
      <c r="C59" s="137" t="s">
        <v>278</v>
      </c>
      <c r="D59" s="129" t="s">
        <v>277</v>
      </c>
      <c r="E59" s="129" t="s">
        <v>104</v>
      </c>
      <c r="F59" s="129" t="s">
        <v>49</v>
      </c>
      <c r="G59" s="138" t="s">
        <v>210</v>
      </c>
      <c r="H59" s="109" t="s">
        <v>108</v>
      </c>
      <c r="I59" s="140" t="s">
        <v>189</v>
      </c>
      <c r="J59" s="140" t="s">
        <v>0</v>
      </c>
      <c r="K59" s="123" t="s">
        <v>214</v>
      </c>
      <c r="L59" s="128" t="s">
        <v>4</v>
      </c>
      <c r="M59" s="139" t="s">
        <v>47</v>
      </c>
      <c r="N59" s="139" t="s">
        <v>3</v>
      </c>
      <c r="O59" s="123" t="s">
        <v>106</v>
      </c>
      <c r="P59" s="140" t="s">
        <v>141</v>
      </c>
      <c r="Q59" s="128" t="s">
        <v>192</v>
      </c>
    </row>
    <row r="60" spans="1:17" s="15" customFormat="1" ht="18.75" customHeight="1" x14ac:dyDescent="0.3">
      <c r="A60" s="378"/>
      <c r="B60" s="149">
        <v>3</v>
      </c>
      <c r="C60" s="166" t="s">
        <v>187</v>
      </c>
      <c r="D60" s="151" t="s">
        <v>186</v>
      </c>
      <c r="E60" s="144" t="s">
        <v>190</v>
      </c>
      <c r="F60" s="258" t="s">
        <v>188</v>
      </c>
      <c r="G60" s="294" t="s">
        <v>276</v>
      </c>
      <c r="H60" s="237" t="s">
        <v>188</v>
      </c>
      <c r="I60" s="144" t="s">
        <v>186</v>
      </c>
      <c r="J60" s="144" t="s">
        <v>193</v>
      </c>
      <c r="K60" s="144" t="s">
        <v>190</v>
      </c>
      <c r="L60" s="238" t="s">
        <v>276</v>
      </c>
      <c r="M60" s="263" t="s">
        <v>193</v>
      </c>
      <c r="N60" s="263" t="s">
        <v>191</v>
      </c>
      <c r="O60" s="144" t="s">
        <v>186</v>
      </c>
      <c r="P60" s="86" t="s">
        <v>190</v>
      </c>
      <c r="Q60" s="371" t="s">
        <v>188</v>
      </c>
    </row>
    <row r="61" spans="1:17" s="15" customFormat="1" ht="18.75" customHeight="1" x14ac:dyDescent="0.3">
      <c r="A61" s="378"/>
      <c r="B61" s="136"/>
      <c r="C61" s="153" t="s">
        <v>277</v>
      </c>
      <c r="D61" s="154" t="s">
        <v>2</v>
      </c>
      <c r="E61" s="160" t="s">
        <v>278</v>
      </c>
      <c r="F61" s="124" t="s">
        <v>214</v>
      </c>
      <c r="G61" s="295" t="s">
        <v>0</v>
      </c>
      <c r="H61" s="109" t="s">
        <v>44</v>
      </c>
      <c r="I61" s="123" t="s">
        <v>47</v>
      </c>
      <c r="J61" s="123" t="s">
        <v>49</v>
      </c>
      <c r="K61" s="123" t="s">
        <v>108</v>
      </c>
      <c r="L61" s="101" t="s">
        <v>192</v>
      </c>
      <c r="M61" s="264" t="s">
        <v>3</v>
      </c>
      <c r="N61" s="264" t="s">
        <v>207</v>
      </c>
      <c r="O61" s="123" t="s">
        <v>112</v>
      </c>
      <c r="P61" s="125" t="s">
        <v>106</v>
      </c>
      <c r="Q61" s="373" t="s">
        <v>141</v>
      </c>
    </row>
    <row r="62" spans="1:17" s="15" customFormat="1" ht="18.75" customHeight="1" x14ac:dyDescent="0.3">
      <c r="A62" s="378"/>
      <c r="B62" s="155">
        <v>4</v>
      </c>
      <c r="C62" s="166" t="s">
        <v>188</v>
      </c>
      <c r="D62" s="17" t="s">
        <v>281</v>
      </c>
      <c r="E62" s="17" t="s">
        <v>281</v>
      </c>
      <c r="F62" s="17" t="s">
        <v>281</v>
      </c>
      <c r="G62" s="294" t="s">
        <v>190</v>
      </c>
      <c r="H62" s="237" t="s">
        <v>276</v>
      </c>
      <c r="I62" s="144" t="s">
        <v>184</v>
      </c>
      <c r="J62" s="144" t="s">
        <v>193</v>
      </c>
      <c r="K62" s="144" t="s">
        <v>183</v>
      </c>
      <c r="L62" s="238" t="s">
        <v>56</v>
      </c>
      <c r="M62" s="152" t="s">
        <v>190</v>
      </c>
      <c r="N62" s="389" t="s">
        <v>188</v>
      </c>
      <c r="O62" s="157" t="s">
        <v>191</v>
      </c>
      <c r="P62" s="261" t="s">
        <v>186</v>
      </c>
      <c r="Q62" s="238" t="s">
        <v>144</v>
      </c>
    </row>
    <row r="63" spans="1:17" s="15" customFormat="1" ht="18.75" customHeight="1" x14ac:dyDescent="0.3">
      <c r="A63" s="378"/>
      <c r="B63" s="155"/>
      <c r="C63" s="137" t="s">
        <v>189</v>
      </c>
      <c r="D63" s="9"/>
      <c r="E63" s="9"/>
      <c r="F63" s="9"/>
      <c r="G63" s="138" t="s">
        <v>278</v>
      </c>
      <c r="H63" s="109" t="s">
        <v>192</v>
      </c>
      <c r="I63" s="140" t="s">
        <v>0</v>
      </c>
      <c r="J63" s="140" t="s">
        <v>49</v>
      </c>
      <c r="K63" s="123" t="s">
        <v>148</v>
      </c>
      <c r="L63" s="128" t="s">
        <v>104</v>
      </c>
      <c r="M63" s="139" t="s">
        <v>106</v>
      </c>
      <c r="N63" s="298" t="s">
        <v>44</v>
      </c>
      <c r="O63" s="148" t="s">
        <v>207</v>
      </c>
      <c r="P63" s="160" t="s">
        <v>112</v>
      </c>
      <c r="Q63" s="128" t="s">
        <v>4</v>
      </c>
    </row>
    <row r="64" spans="1:17" ht="18.75" customHeight="1" x14ac:dyDescent="0.3">
      <c r="A64" s="378"/>
      <c r="B64" s="149">
        <v>5</v>
      </c>
      <c r="C64" s="166" t="s">
        <v>276</v>
      </c>
      <c r="D64" s="17" t="s">
        <v>281</v>
      </c>
      <c r="E64" s="17" t="s">
        <v>281</v>
      </c>
      <c r="F64" s="17" t="s">
        <v>281</v>
      </c>
      <c r="G64" s="231" t="s">
        <v>144</v>
      </c>
      <c r="H64" s="239" t="s">
        <v>186</v>
      </c>
      <c r="I64" s="144" t="s">
        <v>191</v>
      </c>
      <c r="J64" s="144" t="s">
        <v>184</v>
      </c>
      <c r="K64" s="110" t="s">
        <v>195</v>
      </c>
      <c r="L64" s="238" t="s">
        <v>281</v>
      </c>
      <c r="M64" s="16" t="s">
        <v>281</v>
      </c>
      <c r="N64" s="17" t="s">
        <v>281</v>
      </c>
      <c r="O64" s="17" t="s">
        <v>281</v>
      </c>
      <c r="P64" s="395" t="s">
        <v>281</v>
      </c>
      <c r="Q64" s="18" t="s">
        <v>281</v>
      </c>
    </row>
    <row r="65" spans="1:17" s="15" customFormat="1" ht="18.75" customHeight="1" thickBot="1" x14ac:dyDescent="0.35">
      <c r="A65" s="380"/>
      <c r="B65" s="301"/>
      <c r="C65" s="163" t="s">
        <v>192</v>
      </c>
      <c r="D65" s="411"/>
      <c r="E65" s="411"/>
      <c r="F65" s="411"/>
      <c r="G65" s="358" t="s">
        <v>277</v>
      </c>
      <c r="H65" s="233" t="s">
        <v>47</v>
      </c>
      <c r="I65" s="111" t="s">
        <v>207</v>
      </c>
      <c r="J65" s="111" t="s">
        <v>0</v>
      </c>
      <c r="K65" s="111" t="s">
        <v>4</v>
      </c>
      <c r="L65" s="241"/>
      <c r="M65" s="412"/>
      <c r="N65" s="411"/>
      <c r="O65" s="411"/>
      <c r="P65" s="413"/>
      <c r="Q65" s="414"/>
    </row>
    <row r="66" spans="1:17" s="69" customFormat="1" ht="21.75" customHeight="1" thickTop="1" x14ac:dyDescent="0.3">
      <c r="A66" s="282"/>
      <c r="B66" s="297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462" t="s">
        <v>315</v>
      </c>
      <c r="O66" s="462"/>
      <c r="P66" s="462"/>
      <c r="Q66" s="462"/>
    </row>
    <row r="67" spans="1:17" ht="21.75" customHeight="1" x14ac:dyDescent="0.4">
      <c r="A67" s="461" t="s">
        <v>298</v>
      </c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299"/>
      <c r="M67" s="300"/>
      <c r="N67" s="458" t="s">
        <v>60</v>
      </c>
      <c r="O67" s="458"/>
      <c r="P67" s="458"/>
      <c r="Q67" s="458"/>
    </row>
    <row r="68" spans="1:17" ht="21.75" customHeight="1" x14ac:dyDescent="0.4">
      <c r="A68" s="459"/>
      <c r="B68" s="459"/>
      <c r="C68" s="459"/>
      <c r="D68" s="459"/>
      <c r="E68" s="459"/>
      <c r="F68" s="459"/>
      <c r="G68" s="459"/>
      <c r="H68" s="459"/>
      <c r="I68" s="459"/>
      <c r="J68" s="459"/>
      <c r="K68" s="459"/>
      <c r="L68" s="275"/>
      <c r="M68" s="275"/>
      <c r="N68" s="458" t="s">
        <v>282</v>
      </c>
      <c r="O68" s="458"/>
      <c r="P68" s="458"/>
      <c r="Q68" s="458"/>
    </row>
    <row r="69" spans="1:17" x14ac:dyDescent="0.3">
      <c r="B69" s="12"/>
    </row>
    <row r="70" spans="1:17" ht="30" x14ac:dyDescent="0.5">
      <c r="B70" s="12"/>
      <c r="N70" s="460"/>
      <c r="O70" s="460"/>
      <c r="P70" s="460"/>
      <c r="Q70" s="460"/>
    </row>
    <row r="71" spans="1:17" x14ac:dyDescent="0.3">
      <c r="B71" s="12"/>
    </row>
    <row r="72" spans="1:17" x14ac:dyDescent="0.3">
      <c r="B72" s="12"/>
    </row>
    <row r="73" spans="1:17" x14ac:dyDescent="0.3">
      <c r="B73" s="12"/>
    </row>
    <row r="74" spans="1:17" x14ac:dyDescent="0.3">
      <c r="B74" s="12"/>
    </row>
    <row r="75" spans="1:17" x14ac:dyDescent="0.3">
      <c r="B75" s="12"/>
    </row>
    <row r="76" spans="1:17" x14ac:dyDescent="0.3">
      <c r="B76" s="12"/>
    </row>
    <row r="77" spans="1:17" x14ac:dyDescent="0.3">
      <c r="B77" s="12"/>
    </row>
    <row r="78" spans="1:17" x14ac:dyDescent="0.3">
      <c r="B78" s="12"/>
    </row>
    <row r="79" spans="1:17" x14ac:dyDescent="0.3">
      <c r="B79" s="12"/>
    </row>
    <row r="80" spans="1:17" x14ac:dyDescent="0.3">
      <c r="B80" s="12"/>
    </row>
    <row r="81" spans="2:2" x14ac:dyDescent="0.3">
      <c r="B81" s="12"/>
    </row>
    <row r="82" spans="2:2" x14ac:dyDescent="0.3">
      <c r="B82" s="12"/>
    </row>
    <row r="83" spans="2:2" x14ac:dyDescent="0.3">
      <c r="B83" s="12"/>
    </row>
    <row r="84" spans="2:2" x14ac:dyDescent="0.3">
      <c r="B84" s="12"/>
    </row>
    <row r="85" spans="2:2" x14ac:dyDescent="0.3">
      <c r="B85" s="12"/>
    </row>
    <row r="86" spans="2:2" x14ac:dyDescent="0.3">
      <c r="B86" s="12"/>
    </row>
    <row r="87" spans="2:2" x14ac:dyDescent="0.3">
      <c r="B87" s="12"/>
    </row>
    <row r="88" spans="2:2" x14ac:dyDescent="0.3">
      <c r="B88" s="12"/>
    </row>
    <row r="89" spans="2:2" x14ac:dyDescent="0.3">
      <c r="B89" s="12"/>
    </row>
    <row r="90" spans="2:2" x14ac:dyDescent="0.3">
      <c r="B90" s="12"/>
    </row>
    <row r="91" spans="2:2" x14ac:dyDescent="0.3">
      <c r="B91" s="12"/>
    </row>
    <row r="92" spans="2:2" x14ac:dyDescent="0.3">
      <c r="B92" s="12"/>
    </row>
  </sheetData>
  <mergeCells count="10">
    <mergeCell ref="N66:Q66"/>
    <mergeCell ref="G2:Q4"/>
    <mergeCell ref="A5:B5"/>
    <mergeCell ref="A2:F2"/>
    <mergeCell ref="A3:F3"/>
    <mergeCell ref="N67:Q67"/>
    <mergeCell ref="A68:K68"/>
    <mergeCell ref="N70:Q70"/>
    <mergeCell ref="A67:K67"/>
    <mergeCell ref="N68:Q68"/>
  </mergeCells>
  <phoneticPr fontId="24" type="noConversion"/>
  <pageMargins left="0.5" right="0.5" top="0" bottom="0" header="0" footer="0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D061-BA4D-4834-9F8A-9425A35B0B5A}">
  <sheetPr>
    <pageSetUpPr fitToPage="1"/>
  </sheetPr>
  <dimension ref="A1:Q69"/>
  <sheetViews>
    <sheetView topLeftCell="A34" zoomScale="55" zoomScaleNormal="55" workbookViewId="0">
      <selection activeCell="M66" sqref="M66:P66"/>
    </sheetView>
  </sheetViews>
  <sheetFormatPr defaultColWidth="9.109375" defaultRowHeight="18" x14ac:dyDescent="0.35"/>
  <cols>
    <col min="1" max="2" width="18.44140625" style="39" customWidth="1"/>
    <col min="3" max="17" width="19.6640625" style="39" customWidth="1"/>
    <col min="18" max="16384" width="9.109375" style="39"/>
  </cols>
  <sheetData>
    <row r="1" spans="1:17" ht="25.5" customHeight="1" x14ac:dyDescent="0.4">
      <c r="A1" s="479" t="s">
        <v>58</v>
      </c>
      <c r="B1" s="479"/>
      <c r="C1" s="479"/>
      <c r="D1" s="479"/>
      <c r="E1" s="2"/>
      <c r="F1" s="2"/>
      <c r="G1" s="2"/>
      <c r="H1" s="480" t="s">
        <v>310</v>
      </c>
      <c r="I1" s="480"/>
      <c r="J1" s="480"/>
      <c r="K1" s="480"/>
      <c r="L1" s="480"/>
      <c r="M1" s="480"/>
      <c r="N1" s="480"/>
      <c r="O1" s="480"/>
      <c r="P1" s="480"/>
      <c r="Q1" s="2"/>
    </row>
    <row r="2" spans="1:17" ht="25.5" customHeight="1" x14ac:dyDescent="0.4">
      <c r="A2" s="479" t="s">
        <v>59</v>
      </c>
      <c r="B2" s="479"/>
      <c r="C2" s="479"/>
      <c r="D2" s="479"/>
      <c r="E2" s="2"/>
      <c r="F2" s="2"/>
      <c r="G2" s="2"/>
      <c r="H2" s="480"/>
      <c r="I2" s="480"/>
      <c r="J2" s="480"/>
      <c r="K2" s="480"/>
      <c r="L2" s="480"/>
      <c r="M2" s="480"/>
      <c r="N2" s="480"/>
      <c r="O2" s="480"/>
      <c r="P2" s="480"/>
      <c r="Q2" s="2"/>
    </row>
    <row r="3" spans="1:17" ht="26.25" customHeight="1" thickBot="1" x14ac:dyDescent="0.4">
      <c r="A3" s="5"/>
      <c r="B3" s="33"/>
      <c r="C3" s="33"/>
      <c r="D3" s="33"/>
      <c r="E3" s="2"/>
      <c r="F3" s="2"/>
      <c r="G3" s="2"/>
      <c r="H3" s="480"/>
      <c r="I3" s="480"/>
      <c r="J3" s="480"/>
      <c r="K3" s="480"/>
      <c r="L3" s="480"/>
      <c r="M3" s="480"/>
      <c r="N3" s="480"/>
      <c r="O3" s="480"/>
      <c r="P3" s="480"/>
      <c r="Q3" s="2"/>
    </row>
    <row r="4" spans="1:17" ht="19.2" thickTop="1" thickBot="1" x14ac:dyDescent="0.4">
      <c r="A4" s="481" t="s">
        <v>19</v>
      </c>
      <c r="B4" s="482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  <c r="Q4" s="2"/>
    </row>
    <row r="5" spans="1:17" ht="19.2" thickTop="1" thickBot="1" x14ac:dyDescent="0.4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  <c r="Q5" s="14" t="s">
        <v>136</v>
      </c>
    </row>
    <row r="6" spans="1:17" s="2" customFormat="1" ht="18" customHeight="1" thickTop="1" x14ac:dyDescent="0.35">
      <c r="A6" s="472">
        <v>2</v>
      </c>
      <c r="B6" s="472">
        <v>1</v>
      </c>
      <c r="C6" s="131"/>
      <c r="D6" s="132"/>
      <c r="E6" s="132"/>
      <c r="F6" s="132"/>
      <c r="G6" s="133"/>
      <c r="H6" s="234"/>
      <c r="I6" s="135"/>
      <c r="J6" s="135"/>
      <c r="K6" s="135"/>
      <c r="L6" s="235"/>
      <c r="M6" s="92"/>
      <c r="N6" s="90"/>
      <c r="O6" s="90"/>
      <c r="P6" s="90"/>
      <c r="Q6" s="94"/>
    </row>
    <row r="7" spans="1:17" s="2" customFormat="1" ht="18" customHeight="1" x14ac:dyDescent="0.35">
      <c r="A7" s="473"/>
      <c r="B7" s="473"/>
      <c r="C7" s="137"/>
      <c r="D7" s="129"/>
      <c r="E7" s="129"/>
      <c r="F7" s="129"/>
      <c r="G7" s="138"/>
      <c r="H7" s="236"/>
      <c r="I7" s="140"/>
      <c r="J7" s="140"/>
      <c r="K7" s="140"/>
      <c r="L7" s="240"/>
      <c r="M7" s="8"/>
      <c r="N7" s="117"/>
      <c r="O7" s="117"/>
      <c r="P7" s="117"/>
      <c r="Q7" s="7"/>
    </row>
    <row r="8" spans="1:17" s="2" customFormat="1" ht="18" customHeight="1" x14ac:dyDescent="0.35">
      <c r="A8" s="473"/>
      <c r="B8" s="484">
        <v>2</v>
      </c>
      <c r="C8" s="243"/>
      <c r="D8" s="244"/>
      <c r="E8" s="244"/>
      <c r="F8" s="244"/>
      <c r="G8" s="244"/>
      <c r="H8" s="247"/>
      <c r="I8" s="248"/>
      <c r="J8" s="248"/>
      <c r="K8" s="248"/>
      <c r="L8" s="249"/>
      <c r="M8" s="118" t="s">
        <v>195</v>
      </c>
      <c r="N8" s="119"/>
      <c r="O8" s="119"/>
      <c r="P8" s="119"/>
      <c r="Q8" s="120"/>
    </row>
    <row r="9" spans="1:17" s="2" customFormat="1" ht="18" customHeight="1" x14ac:dyDescent="0.35">
      <c r="A9" s="473"/>
      <c r="B9" s="485"/>
      <c r="C9" s="245"/>
      <c r="D9" s="246"/>
      <c r="E9" s="246"/>
      <c r="F9" s="246"/>
      <c r="G9" s="246"/>
      <c r="H9" s="250"/>
      <c r="I9" s="246"/>
      <c r="J9" s="246"/>
      <c r="K9" s="246"/>
      <c r="L9" s="251"/>
      <c r="M9" s="35" t="s">
        <v>4</v>
      </c>
      <c r="N9" s="121"/>
      <c r="O9" s="121"/>
      <c r="P9" s="121"/>
      <c r="Q9" s="37"/>
    </row>
    <row r="10" spans="1:17" s="2" customFormat="1" x14ac:dyDescent="0.35">
      <c r="A10" s="473"/>
      <c r="B10" s="475">
        <v>3</v>
      </c>
      <c r="C10" s="243"/>
      <c r="D10" s="244"/>
      <c r="E10" s="244"/>
      <c r="F10" s="266"/>
      <c r="G10" s="266"/>
      <c r="H10" s="247"/>
      <c r="I10" s="248"/>
      <c r="J10" s="248"/>
      <c r="K10" s="248"/>
      <c r="L10" s="249"/>
      <c r="M10" s="8" t="s">
        <v>195</v>
      </c>
      <c r="N10" s="117"/>
      <c r="O10" s="117"/>
      <c r="P10" s="117"/>
      <c r="Q10" s="7"/>
    </row>
    <row r="11" spans="1:17" s="2" customFormat="1" x14ac:dyDescent="0.35">
      <c r="A11" s="473"/>
      <c r="B11" s="476"/>
      <c r="C11" s="245"/>
      <c r="D11" s="246"/>
      <c r="E11" s="246"/>
      <c r="F11" s="265"/>
      <c r="G11" s="265"/>
      <c r="H11" s="245"/>
      <c r="I11" s="265"/>
      <c r="J11" s="265"/>
      <c r="K11" s="265"/>
      <c r="L11" s="341"/>
      <c r="M11" s="8" t="s">
        <v>4</v>
      </c>
      <c r="N11" s="91"/>
      <c r="O11" s="91"/>
      <c r="P11" s="91"/>
      <c r="Q11" s="7"/>
    </row>
    <row r="12" spans="1:17" s="2" customFormat="1" x14ac:dyDescent="0.35">
      <c r="A12" s="473"/>
      <c r="B12" s="476">
        <v>4</v>
      </c>
      <c r="C12" s="243"/>
      <c r="D12" s="244"/>
      <c r="E12" s="244"/>
      <c r="F12" s="244"/>
      <c r="G12" s="244"/>
      <c r="H12" s="342"/>
      <c r="I12" s="343"/>
      <c r="J12" s="343"/>
      <c r="K12" s="343"/>
      <c r="L12" s="344"/>
      <c r="M12" s="92" t="s">
        <v>195</v>
      </c>
      <c r="N12" s="90"/>
      <c r="O12" s="90"/>
      <c r="P12" s="90"/>
      <c r="Q12" s="94"/>
    </row>
    <row r="13" spans="1:17" s="2" customFormat="1" x14ac:dyDescent="0.35">
      <c r="A13" s="473"/>
      <c r="B13" s="476"/>
      <c r="C13" s="245"/>
      <c r="D13" s="246"/>
      <c r="E13" s="246"/>
      <c r="F13" s="246"/>
      <c r="G13" s="246"/>
      <c r="H13" s="250"/>
      <c r="I13" s="246"/>
      <c r="J13" s="246"/>
      <c r="K13" s="246"/>
      <c r="L13" s="251"/>
      <c r="M13" s="11" t="s">
        <v>4</v>
      </c>
      <c r="N13" s="91"/>
      <c r="O13" s="91"/>
      <c r="P13" s="91"/>
      <c r="Q13" s="7"/>
    </row>
    <row r="14" spans="1:17" s="2" customFormat="1" x14ac:dyDescent="0.35">
      <c r="A14" s="473"/>
      <c r="B14" s="476">
        <v>5</v>
      </c>
      <c r="C14" s="243"/>
      <c r="D14" s="244"/>
      <c r="E14" s="244"/>
      <c r="F14" s="244"/>
      <c r="G14" s="244"/>
      <c r="H14" s="247"/>
      <c r="I14" s="248"/>
      <c r="J14" s="248"/>
      <c r="K14" s="248"/>
      <c r="L14" s="249"/>
      <c r="M14" s="92"/>
      <c r="N14" s="93"/>
      <c r="O14" s="93"/>
      <c r="P14" s="3"/>
      <c r="Q14" s="103"/>
    </row>
    <row r="15" spans="1:17" s="2" customFormat="1" ht="20.25" customHeight="1" thickBot="1" x14ac:dyDescent="0.4">
      <c r="A15" s="474"/>
      <c r="B15" s="483"/>
      <c r="C15" s="245"/>
      <c r="D15" s="246"/>
      <c r="E15" s="246"/>
      <c r="F15" s="246"/>
      <c r="G15" s="246"/>
      <c r="H15" s="252"/>
      <c r="I15" s="253"/>
      <c r="J15" s="253"/>
      <c r="K15" s="253"/>
      <c r="L15" s="254"/>
      <c r="M15" s="38"/>
      <c r="N15" s="34"/>
      <c r="O15" s="34"/>
      <c r="P15" s="34"/>
      <c r="Q15" s="96"/>
    </row>
    <row r="16" spans="1:17" s="2" customFormat="1" ht="24" customHeight="1" thickTop="1" x14ac:dyDescent="0.35">
      <c r="A16" s="473">
        <v>3</v>
      </c>
      <c r="B16" s="130">
        <v>1</v>
      </c>
      <c r="C16" s="307"/>
      <c r="D16" s="308"/>
      <c r="E16" s="308"/>
      <c r="F16" s="308"/>
      <c r="G16" s="309"/>
      <c r="H16" s="310"/>
      <c r="I16" s="311"/>
      <c r="J16" s="311"/>
      <c r="K16" s="311"/>
      <c r="L16" s="312"/>
      <c r="M16" s="313"/>
      <c r="N16" s="314"/>
      <c r="O16" s="311"/>
      <c r="P16" s="311"/>
      <c r="Q16" s="315"/>
    </row>
    <row r="17" spans="1:17" s="2" customFormat="1" ht="24" customHeight="1" x14ac:dyDescent="0.35">
      <c r="A17" s="473"/>
      <c r="B17" s="136"/>
      <c r="C17" s="317"/>
      <c r="D17" s="318"/>
      <c r="E17" s="318"/>
      <c r="F17" s="318"/>
      <c r="G17" s="319"/>
      <c r="H17" s="320"/>
      <c r="I17" s="3"/>
      <c r="J17" s="3"/>
      <c r="K17" s="3"/>
      <c r="L17" s="7"/>
      <c r="M17" s="8"/>
      <c r="N17" s="114"/>
      <c r="O17" s="3"/>
      <c r="P17" s="3"/>
      <c r="Q17" s="321"/>
    </row>
    <row r="18" spans="1:17" s="2" customFormat="1" x14ac:dyDescent="0.35">
      <c r="A18" s="473"/>
      <c r="B18" s="149">
        <v>2</v>
      </c>
      <c r="C18" s="243" t="s">
        <v>285</v>
      </c>
      <c r="D18" s="244" t="s">
        <v>286</v>
      </c>
      <c r="E18" s="244" t="s">
        <v>286</v>
      </c>
      <c r="F18" s="244" t="s">
        <v>286</v>
      </c>
      <c r="G18" s="244" t="s">
        <v>286</v>
      </c>
      <c r="H18" s="247"/>
      <c r="I18" s="248"/>
      <c r="J18" s="248"/>
      <c r="K18" s="248"/>
      <c r="L18" s="249"/>
      <c r="M18" s="231"/>
      <c r="N18" s="394" t="s">
        <v>195</v>
      </c>
      <c r="O18" s="261"/>
      <c r="P18" s="324"/>
      <c r="Q18" s="325"/>
    </row>
    <row r="19" spans="1:17" s="2" customFormat="1" x14ac:dyDescent="0.35">
      <c r="A19" s="473"/>
      <c r="B19" s="136"/>
      <c r="C19" s="245" t="s">
        <v>53</v>
      </c>
      <c r="D19" s="246" t="s">
        <v>53</v>
      </c>
      <c r="E19" s="246" t="s">
        <v>53</v>
      </c>
      <c r="F19" s="246" t="s">
        <v>53</v>
      </c>
      <c r="G19" s="246" t="s">
        <v>53</v>
      </c>
      <c r="H19" s="250"/>
      <c r="I19" s="246"/>
      <c r="J19" s="246"/>
      <c r="K19" s="246"/>
      <c r="L19" s="251"/>
      <c r="M19" s="232"/>
      <c r="N19" s="115" t="s">
        <v>4</v>
      </c>
      <c r="O19" s="262"/>
      <c r="P19" s="328"/>
      <c r="Q19" s="329"/>
    </row>
    <row r="20" spans="1:17" s="2" customFormat="1" x14ac:dyDescent="0.35">
      <c r="A20" s="473"/>
      <c r="B20" s="149">
        <v>3</v>
      </c>
      <c r="C20" s="243" t="s">
        <v>285</v>
      </c>
      <c r="D20" s="244" t="s">
        <v>286</v>
      </c>
      <c r="E20" s="244" t="s">
        <v>286</v>
      </c>
      <c r="F20" s="244" t="s">
        <v>286</v>
      </c>
      <c r="G20" s="244" t="s">
        <v>286</v>
      </c>
      <c r="H20" s="247"/>
      <c r="I20" s="248"/>
      <c r="J20" s="248"/>
      <c r="K20" s="248"/>
      <c r="L20" s="249"/>
      <c r="M20" s="145"/>
      <c r="N20" s="395" t="s">
        <v>195</v>
      </c>
      <c r="O20" s="331"/>
      <c r="P20" s="156"/>
      <c r="Q20" s="334"/>
    </row>
    <row r="21" spans="1:17" s="2" customFormat="1" x14ac:dyDescent="0.35">
      <c r="A21" s="473"/>
      <c r="B21" s="136"/>
      <c r="C21" s="245" t="s">
        <v>53</v>
      </c>
      <c r="D21" s="246" t="s">
        <v>53</v>
      </c>
      <c r="E21" s="246" t="s">
        <v>53</v>
      </c>
      <c r="F21" s="246" t="s">
        <v>53</v>
      </c>
      <c r="G21" s="246" t="s">
        <v>53</v>
      </c>
      <c r="H21" s="250"/>
      <c r="I21" s="246"/>
      <c r="J21" s="246"/>
      <c r="K21" s="246"/>
      <c r="L21" s="251"/>
      <c r="M21" s="399"/>
      <c r="N21" s="395" t="s">
        <v>4</v>
      </c>
      <c r="O21" s="318"/>
      <c r="P21" s="147"/>
      <c r="Q21" s="321"/>
    </row>
    <row r="22" spans="1:17" s="2" customFormat="1" x14ac:dyDescent="0.35">
      <c r="A22" s="473"/>
      <c r="B22" s="149">
        <v>4</v>
      </c>
      <c r="C22" s="322"/>
      <c r="D22" s="323"/>
      <c r="E22" s="331"/>
      <c r="F22" s="122"/>
      <c r="G22" s="231"/>
      <c r="H22" s="269"/>
      <c r="I22" s="95"/>
      <c r="J22" s="95"/>
      <c r="K22" s="95"/>
      <c r="L22" s="103"/>
      <c r="M22" s="384"/>
      <c r="N22" s="396" t="s">
        <v>195</v>
      </c>
      <c r="O22" s="151"/>
      <c r="P22" s="261"/>
      <c r="Q22" s="260"/>
    </row>
    <row r="23" spans="1:17" s="2" customFormat="1" ht="24" customHeight="1" x14ac:dyDescent="0.35">
      <c r="A23" s="473"/>
      <c r="B23" s="136"/>
      <c r="C23" s="326"/>
      <c r="D23" s="327"/>
      <c r="E23" s="327"/>
      <c r="F23" s="115"/>
      <c r="G23" s="267"/>
      <c r="H23" s="268"/>
      <c r="I23" s="36"/>
      <c r="J23" s="36"/>
      <c r="K23" s="36"/>
      <c r="L23" s="37"/>
      <c r="M23" s="400"/>
      <c r="N23" s="397" t="s">
        <v>4</v>
      </c>
      <c r="O23" s="154"/>
      <c r="P23" s="147"/>
      <c r="Q23" s="230"/>
    </row>
    <row r="24" spans="1:17" s="2" customFormat="1" x14ac:dyDescent="0.35">
      <c r="A24" s="473"/>
      <c r="B24" s="141">
        <v>5</v>
      </c>
      <c r="C24" s="335"/>
      <c r="D24" s="331"/>
      <c r="E24" s="331"/>
      <c r="F24" s="158"/>
      <c r="G24" s="231"/>
      <c r="H24" s="336"/>
      <c r="I24" s="110"/>
      <c r="J24" s="81"/>
      <c r="K24" s="81"/>
      <c r="L24" s="333"/>
      <c r="M24" s="335"/>
      <c r="N24" s="116"/>
      <c r="O24" s="81"/>
      <c r="P24" s="332"/>
      <c r="Q24" s="334"/>
    </row>
    <row r="25" spans="1:17" s="2" customFormat="1" ht="21.75" customHeight="1" thickBot="1" x14ac:dyDescent="0.4">
      <c r="A25" s="474"/>
      <c r="B25" s="165"/>
      <c r="C25" s="38"/>
      <c r="D25" s="338"/>
      <c r="E25" s="338"/>
      <c r="F25" s="270"/>
      <c r="G25" s="257"/>
      <c r="H25" s="38"/>
      <c r="I25" s="257"/>
      <c r="J25" s="34"/>
      <c r="K25" s="34"/>
      <c r="L25" s="96"/>
      <c r="M25" s="38"/>
      <c r="N25" s="339"/>
      <c r="O25" s="34"/>
      <c r="P25" s="338"/>
      <c r="Q25" s="340"/>
    </row>
    <row r="26" spans="1:17" s="2" customFormat="1" ht="18.600000000000001" thickTop="1" x14ac:dyDescent="0.35">
      <c r="A26" s="472">
        <v>4</v>
      </c>
      <c r="B26" s="306">
        <v>1</v>
      </c>
      <c r="C26" s="307"/>
      <c r="D26" s="308"/>
      <c r="E26" s="308"/>
      <c r="F26" s="308"/>
      <c r="G26" s="309"/>
      <c r="H26" s="310"/>
      <c r="I26" s="311"/>
      <c r="J26" s="311"/>
      <c r="K26" s="311"/>
      <c r="L26" s="312"/>
      <c r="M26" s="313"/>
      <c r="N26" s="314"/>
      <c r="O26" s="311"/>
      <c r="P26" s="311"/>
      <c r="Q26" s="315"/>
    </row>
    <row r="27" spans="1:17" s="2" customFormat="1" ht="18" customHeight="1" x14ac:dyDescent="0.35">
      <c r="A27" s="473"/>
      <c r="B27" s="316"/>
      <c r="C27" s="317"/>
      <c r="D27" s="318"/>
      <c r="E27" s="318"/>
      <c r="F27" s="318"/>
      <c r="G27" s="319"/>
      <c r="H27" s="320"/>
      <c r="I27" s="3"/>
      <c r="J27" s="3"/>
      <c r="K27" s="3"/>
      <c r="L27" s="7"/>
      <c r="M27" s="8"/>
      <c r="N27" s="114"/>
      <c r="O27" s="3"/>
      <c r="P27" s="3"/>
      <c r="Q27" s="321"/>
    </row>
    <row r="28" spans="1:17" s="82" customFormat="1" ht="23.25" customHeight="1" x14ac:dyDescent="0.3">
      <c r="A28" s="473"/>
      <c r="B28" s="303">
        <v>2</v>
      </c>
      <c r="C28" s="166"/>
      <c r="D28" s="151"/>
      <c r="E28" s="151"/>
      <c r="F28" s="258"/>
      <c r="G28" s="294"/>
      <c r="H28" s="237"/>
      <c r="I28" s="144"/>
      <c r="J28" s="144"/>
      <c r="K28" s="144"/>
      <c r="L28" s="238"/>
      <c r="M28" s="401"/>
      <c r="N28" s="405"/>
      <c r="O28" s="394" t="s">
        <v>195</v>
      </c>
      <c r="P28" s="394"/>
      <c r="Q28" s="402"/>
    </row>
    <row r="29" spans="1:17" s="2" customFormat="1" ht="23.25" customHeight="1" x14ac:dyDescent="0.35">
      <c r="A29" s="473"/>
      <c r="B29" s="304"/>
      <c r="C29" s="137"/>
      <c r="D29" s="129"/>
      <c r="E29" s="125"/>
      <c r="F29" s="124"/>
      <c r="G29" s="138"/>
      <c r="H29" s="109"/>
      <c r="I29" s="140"/>
      <c r="J29" s="140"/>
      <c r="K29" s="140"/>
      <c r="L29" s="128"/>
      <c r="M29" s="403"/>
      <c r="N29" s="406"/>
      <c r="O29" s="115" t="s">
        <v>4</v>
      </c>
      <c r="P29" s="115"/>
      <c r="Q29" s="404"/>
    </row>
    <row r="30" spans="1:17" s="82" customFormat="1" ht="23.25" customHeight="1" x14ac:dyDescent="0.3">
      <c r="A30" s="473"/>
      <c r="B30" s="316">
        <v>3</v>
      </c>
      <c r="C30" s="166"/>
      <c r="D30" s="151"/>
      <c r="E30" s="158"/>
      <c r="F30" s="258"/>
      <c r="G30" s="231"/>
      <c r="H30" s="239"/>
      <c r="I30" s="144"/>
      <c r="J30" s="144"/>
      <c r="K30" s="144"/>
      <c r="L30" s="238"/>
      <c r="M30" s="152"/>
      <c r="N30" s="231"/>
      <c r="O30" s="394" t="s">
        <v>195</v>
      </c>
      <c r="P30" s="394"/>
      <c r="Q30" s="238"/>
    </row>
    <row r="31" spans="1:17" s="2" customFormat="1" ht="23.25" customHeight="1" x14ac:dyDescent="0.35">
      <c r="A31" s="473"/>
      <c r="B31" s="316"/>
      <c r="C31" s="153"/>
      <c r="D31" s="154"/>
      <c r="E31" s="154"/>
      <c r="F31" s="124"/>
      <c r="G31" s="232"/>
      <c r="H31" s="226"/>
      <c r="I31" s="123"/>
      <c r="J31" s="123"/>
      <c r="K31" s="123"/>
      <c r="L31" s="101"/>
      <c r="M31" s="259"/>
      <c r="N31" s="232"/>
      <c r="O31" s="115" t="s">
        <v>4</v>
      </c>
      <c r="P31" s="115"/>
      <c r="Q31" s="101"/>
    </row>
    <row r="32" spans="1:17" s="82" customFormat="1" ht="23.25" customHeight="1" x14ac:dyDescent="0.3">
      <c r="A32" s="473"/>
      <c r="B32" s="303">
        <v>4</v>
      </c>
      <c r="C32" s="330"/>
      <c r="D32" s="331"/>
      <c r="E32" s="331"/>
      <c r="F32" s="388"/>
      <c r="G32" s="351"/>
      <c r="H32" s="269"/>
      <c r="I32" s="81"/>
      <c r="J32" s="81"/>
      <c r="K32" s="81"/>
      <c r="L32" s="333"/>
      <c r="M32" s="335"/>
      <c r="N32" s="390"/>
      <c r="O32" s="395" t="s">
        <v>195</v>
      </c>
      <c r="P32" s="395"/>
      <c r="Q32" s="334"/>
    </row>
    <row r="33" spans="1:17" s="2" customFormat="1" ht="23.25" customHeight="1" x14ac:dyDescent="0.35">
      <c r="A33" s="473"/>
      <c r="B33" s="304"/>
      <c r="C33" s="326"/>
      <c r="D33" s="327"/>
      <c r="E33" s="327"/>
      <c r="F33" s="115"/>
      <c r="G33" s="267"/>
      <c r="H33" s="268"/>
      <c r="I33" s="36"/>
      <c r="J33" s="36"/>
      <c r="K33" s="36"/>
      <c r="L33" s="37"/>
      <c r="M33" s="35"/>
      <c r="N33" s="391"/>
      <c r="O33" s="395" t="s">
        <v>4</v>
      </c>
      <c r="P33" s="395"/>
      <c r="Q33" s="230"/>
    </row>
    <row r="34" spans="1:17" s="2" customFormat="1" x14ac:dyDescent="0.35">
      <c r="A34" s="473"/>
      <c r="B34" s="316">
        <v>5</v>
      </c>
      <c r="C34" s="335"/>
      <c r="D34" s="331"/>
      <c r="E34" s="331"/>
      <c r="F34" s="158"/>
      <c r="G34" s="231"/>
      <c r="H34" s="336"/>
      <c r="I34" s="110"/>
      <c r="J34" s="81"/>
      <c r="K34" s="81"/>
      <c r="L34" s="333"/>
      <c r="M34" s="335"/>
      <c r="N34" s="392"/>
      <c r="O34" s="396"/>
      <c r="P34" s="332"/>
      <c r="Q34" s="334"/>
    </row>
    <row r="35" spans="1:17" s="2" customFormat="1" ht="24" customHeight="1" thickBot="1" x14ac:dyDescent="0.4">
      <c r="A35" s="474"/>
      <c r="B35" s="337"/>
      <c r="C35" s="38"/>
      <c r="D35" s="338"/>
      <c r="E35" s="338"/>
      <c r="F35" s="270"/>
      <c r="G35" s="257"/>
      <c r="H35" s="38"/>
      <c r="I35" s="257"/>
      <c r="J35" s="34"/>
      <c r="K35" s="34"/>
      <c r="L35" s="96"/>
      <c r="M35" s="38"/>
      <c r="N35" s="393"/>
      <c r="O35" s="398"/>
      <c r="P35" s="338"/>
      <c r="Q35" s="340"/>
    </row>
    <row r="36" spans="1:17" s="2" customFormat="1" ht="21.6" customHeight="1" thickTop="1" x14ac:dyDescent="0.35">
      <c r="A36" s="473">
        <v>5</v>
      </c>
      <c r="B36" s="475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"/>
      <c r="N36" s="3"/>
      <c r="O36" s="3"/>
      <c r="P36" s="3"/>
      <c r="Q36" s="7"/>
    </row>
    <row r="37" spans="1:17" s="2" customFormat="1" ht="21" customHeight="1" x14ac:dyDescent="0.35">
      <c r="A37" s="473"/>
      <c r="B37" s="476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3"/>
      <c r="Q37" s="7"/>
    </row>
    <row r="38" spans="1:17" s="82" customFormat="1" x14ac:dyDescent="0.3">
      <c r="A38" s="473"/>
      <c r="B38" s="477">
        <v>2</v>
      </c>
      <c r="C38" s="166"/>
      <c r="D38" s="17" t="s">
        <v>271</v>
      </c>
      <c r="E38" s="17"/>
      <c r="F38" s="266"/>
      <c r="G38" s="294"/>
      <c r="H38" s="237"/>
      <c r="I38" s="144"/>
      <c r="J38" s="144"/>
      <c r="K38" s="144"/>
      <c r="L38" s="238"/>
      <c r="M38" s="152"/>
      <c r="N38" s="389"/>
      <c r="O38" s="258"/>
      <c r="P38" s="394" t="s">
        <v>195</v>
      </c>
      <c r="Q38" s="238"/>
    </row>
    <row r="39" spans="1:17" s="2" customFormat="1" x14ac:dyDescent="0.35">
      <c r="A39" s="473"/>
      <c r="B39" s="477"/>
      <c r="C39" s="137"/>
      <c r="D39" s="9" t="s">
        <v>270</v>
      </c>
      <c r="E39" s="9"/>
      <c r="F39" s="265"/>
      <c r="G39" s="138"/>
      <c r="H39" s="109"/>
      <c r="I39" s="140"/>
      <c r="J39" s="140"/>
      <c r="K39" s="140"/>
      <c r="L39" s="128"/>
      <c r="M39" s="139"/>
      <c r="N39" s="298"/>
      <c r="O39" s="148"/>
      <c r="P39" s="115" t="s">
        <v>4</v>
      </c>
      <c r="Q39" s="128"/>
    </row>
    <row r="40" spans="1:17" s="82" customFormat="1" x14ac:dyDescent="0.3">
      <c r="A40" s="473"/>
      <c r="B40" s="476">
        <v>3</v>
      </c>
      <c r="C40" s="166"/>
      <c r="D40" s="17" t="s">
        <v>185</v>
      </c>
      <c r="E40" s="17"/>
      <c r="F40" s="266"/>
      <c r="G40" s="231"/>
      <c r="H40" s="239"/>
      <c r="I40" s="144"/>
      <c r="J40" s="144"/>
      <c r="K40" s="144"/>
      <c r="L40" s="238"/>
      <c r="M40" s="16"/>
      <c r="N40" s="17"/>
      <c r="O40" s="17"/>
      <c r="P40" s="394" t="s">
        <v>195</v>
      </c>
      <c r="Q40" s="18"/>
    </row>
    <row r="41" spans="1:17" s="2" customFormat="1" x14ac:dyDescent="0.35">
      <c r="A41" s="473"/>
      <c r="B41" s="476"/>
      <c r="C41" s="153"/>
      <c r="D41" s="407" t="s">
        <v>270</v>
      </c>
      <c r="E41" s="36"/>
      <c r="F41" s="305"/>
      <c r="G41" s="232"/>
      <c r="H41" s="226"/>
      <c r="I41" s="123"/>
      <c r="J41" s="123"/>
      <c r="K41" s="123"/>
      <c r="L41" s="101"/>
      <c r="M41" s="8"/>
      <c r="N41" s="9"/>
      <c r="O41" s="9"/>
      <c r="P41" s="115" t="s">
        <v>4</v>
      </c>
      <c r="Q41" s="10"/>
    </row>
    <row r="42" spans="1:17" s="82" customFormat="1" ht="16.5" customHeight="1" x14ac:dyDescent="0.3">
      <c r="A42" s="473"/>
      <c r="B42" s="476">
        <v>4</v>
      </c>
      <c r="C42" s="16"/>
      <c r="D42" s="271"/>
      <c r="E42" s="81" t="s">
        <v>185</v>
      </c>
      <c r="F42" s="81"/>
      <c r="G42" s="271"/>
      <c r="H42" s="16"/>
      <c r="I42" s="17"/>
      <c r="J42" s="17"/>
      <c r="K42" s="17"/>
      <c r="L42" s="18"/>
      <c r="M42" s="16"/>
      <c r="N42" s="17"/>
      <c r="O42" s="17"/>
      <c r="P42" s="395" t="s">
        <v>195</v>
      </c>
      <c r="Q42" s="18"/>
    </row>
    <row r="43" spans="1:17" s="2" customFormat="1" ht="20.25" customHeight="1" x14ac:dyDescent="0.35">
      <c r="A43" s="473"/>
      <c r="B43" s="476"/>
      <c r="C43" s="8"/>
      <c r="D43" s="265"/>
      <c r="E43" s="3" t="s">
        <v>270</v>
      </c>
      <c r="F43" s="3"/>
      <c r="G43" s="265"/>
      <c r="H43" s="8"/>
      <c r="I43" s="3"/>
      <c r="J43" s="3"/>
      <c r="K43" s="3"/>
      <c r="L43" s="7"/>
      <c r="M43" s="8"/>
      <c r="N43" s="3"/>
      <c r="O43" s="3"/>
      <c r="P43" s="395" t="s">
        <v>4</v>
      </c>
      <c r="Q43" s="7"/>
    </row>
    <row r="44" spans="1:17" s="82" customFormat="1" ht="17.25" customHeight="1" x14ac:dyDescent="0.3">
      <c r="A44" s="473"/>
      <c r="B44" s="476">
        <v>5</v>
      </c>
      <c r="C44" s="102"/>
      <c r="D44" s="266"/>
      <c r="E44" s="95" t="s">
        <v>272</v>
      </c>
      <c r="F44" s="95"/>
      <c r="G44" s="266"/>
      <c r="H44" s="102"/>
      <c r="I44" s="95"/>
      <c r="J44" s="95"/>
      <c r="K44" s="95"/>
      <c r="L44" s="103"/>
      <c r="M44" s="102"/>
      <c r="N44" s="95"/>
      <c r="O44" s="95"/>
      <c r="P44" s="95"/>
      <c r="Q44" s="103"/>
    </row>
    <row r="45" spans="1:17" s="2" customFormat="1" ht="18.75" customHeight="1" thickBot="1" x14ac:dyDescent="0.4">
      <c r="A45" s="474"/>
      <c r="B45" s="478"/>
      <c r="C45" s="38"/>
      <c r="D45" s="253"/>
      <c r="E45" s="34" t="s">
        <v>270</v>
      </c>
      <c r="F45" s="34"/>
      <c r="G45" s="254"/>
      <c r="H45" s="38"/>
      <c r="I45" s="34"/>
      <c r="J45" s="34"/>
      <c r="K45" s="34"/>
      <c r="L45" s="96"/>
      <c r="M45" s="38"/>
      <c r="N45" s="34"/>
      <c r="O45" s="34"/>
      <c r="P45" s="34"/>
      <c r="Q45" s="96"/>
    </row>
    <row r="46" spans="1:17" s="2" customFormat="1" ht="22.2" customHeight="1" thickTop="1" x14ac:dyDescent="0.35">
      <c r="A46" s="473">
        <v>6</v>
      </c>
      <c r="B46" s="475">
        <v>1</v>
      </c>
      <c r="C46" s="8"/>
      <c r="D46" s="3"/>
      <c r="E46" s="3"/>
      <c r="F46" s="3"/>
      <c r="G46" s="7"/>
      <c r="H46" s="345"/>
      <c r="I46" s="346"/>
      <c r="J46" s="346"/>
      <c r="K46" s="346"/>
      <c r="L46" s="385" t="s">
        <v>184</v>
      </c>
      <c r="M46" s="8"/>
      <c r="N46" s="3"/>
      <c r="O46" s="3"/>
      <c r="P46" s="3"/>
      <c r="Q46" s="7"/>
    </row>
    <row r="47" spans="1:17" s="2" customFormat="1" ht="24.6" customHeight="1" x14ac:dyDescent="0.35">
      <c r="A47" s="473"/>
      <c r="B47" s="476"/>
      <c r="C47" s="8"/>
      <c r="D47" s="3"/>
      <c r="E47" s="3"/>
      <c r="F47" s="3"/>
      <c r="G47" s="7"/>
      <c r="H47" s="250"/>
      <c r="I47" s="246"/>
      <c r="J47" s="246"/>
      <c r="K47" s="246"/>
      <c r="L47" s="240" t="s">
        <v>0</v>
      </c>
      <c r="M47" s="8"/>
      <c r="N47" s="3"/>
      <c r="O47" s="3"/>
      <c r="P47" s="3"/>
      <c r="Q47" s="7"/>
    </row>
    <row r="48" spans="1:17" s="2" customFormat="1" ht="21" customHeight="1" x14ac:dyDescent="0.35">
      <c r="A48" s="473"/>
      <c r="B48" s="477">
        <v>2</v>
      </c>
      <c r="C48" s="243"/>
      <c r="D48" s="244"/>
      <c r="E48" s="244"/>
      <c r="F48" s="244"/>
      <c r="G48" s="244"/>
      <c r="H48" s="247" t="s">
        <v>285</v>
      </c>
      <c r="I48" s="248" t="s">
        <v>285</v>
      </c>
      <c r="J48" s="248" t="s">
        <v>285</v>
      </c>
      <c r="K48" s="248" t="s">
        <v>285</v>
      </c>
      <c r="L48" s="249" t="s">
        <v>285</v>
      </c>
      <c r="M48" s="16"/>
      <c r="N48" s="17"/>
      <c r="O48" s="17"/>
      <c r="P48" s="17"/>
      <c r="Q48" s="120" t="s">
        <v>195</v>
      </c>
    </row>
    <row r="49" spans="1:17" s="2" customFormat="1" ht="21" customHeight="1" x14ac:dyDescent="0.35">
      <c r="A49" s="473"/>
      <c r="B49" s="477"/>
      <c r="C49" s="245"/>
      <c r="D49" s="246"/>
      <c r="E49" s="246"/>
      <c r="F49" s="246"/>
      <c r="G49" s="246"/>
      <c r="H49" s="250" t="s">
        <v>0</v>
      </c>
      <c r="I49" s="246" t="s">
        <v>0</v>
      </c>
      <c r="J49" s="246" t="s">
        <v>0</v>
      </c>
      <c r="K49" s="246" t="s">
        <v>0</v>
      </c>
      <c r="L49" s="251" t="s">
        <v>0</v>
      </c>
      <c r="M49" s="8"/>
      <c r="N49" s="9"/>
      <c r="O49" s="9"/>
      <c r="P49" s="9"/>
      <c r="Q49" s="37" t="s">
        <v>4</v>
      </c>
    </row>
    <row r="50" spans="1:17" s="2" customFormat="1" ht="21" customHeight="1" x14ac:dyDescent="0.35">
      <c r="A50" s="473"/>
      <c r="B50" s="476">
        <v>3</v>
      </c>
      <c r="C50" s="243"/>
      <c r="D50" s="244"/>
      <c r="E50" s="244"/>
      <c r="F50" s="244"/>
      <c r="G50" s="244"/>
      <c r="H50" s="247" t="s">
        <v>285</v>
      </c>
      <c r="I50" s="248" t="s">
        <v>285</v>
      </c>
      <c r="J50" s="248" t="s">
        <v>285</v>
      </c>
      <c r="K50" s="248" t="s">
        <v>285</v>
      </c>
      <c r="L50" s="249" t="s">
        <v>285</v>
      </c>
      <c r="M50" s="16"/>
      <c r="N50" s="17"/>
      <c r="O50" s="17"/>
      <c r="P50" s="17"/>
      <c r="Q50" s="7" t="s">
        <v>195</v>
      </c>
    </row>
    <row r="51" spans="1:17" s="2" customFormat="1" ht="21" customHeight="1" x14ac:dyDescent="0.35">
      <c r="A51" s="473"/>
      <c r="B51" s="476"/>
      <c r="C51" s="245"/>
      <c r="D51" s="246"/>
      <c r="E51" s="246"/>
      <c r="F51" s="246"/>
      <c r="G51" s="246"/>
      <c r="H51" s="250" t="s">
        <v>0</v>
      </c>
      <c r="I51" s="246" t="s">
        <v>0</v>
      </c>
      <c r="J51" s="246" t="s">
        <v>0</v>
      </c>
      <c r="K51" s="246" t="s">
        <v>0</v>
      </c>
      <c r="L51" s="251" t="s">
        <v>0</v>
      </c>
      <c r="M51" s="8"/>
      <c r="N51" s="9"/>
      <c r="O51" s="9"/>
      <c r="P51" s="9"/>
      <c r="Q51" s="7" t="s">
        <v>4</v>
      </c>
    </row>
    <row r="52" spans="1:17" s="2" customFormat="1" ht="21" customHeight="1" x14ac:dyDescent="0.35">
      <c r="A52" s="473"/>
      <c r="B52" s="476">
        <v>4</v>
      </c>
      <c r="C52" s="243"/>
      <c r="D52" s="244"/>
      <c r="E52" s="244"/>
      <c r="F52" s="244"/>
      <c r="G52" s="381" t="s">
        <v>305</v>
      </c>
      <c r="H52" s="342"/>
      <c r="I52" s="343"/>
      <c r="J52" s="343"/>
      <c r="K52" s="343"/>
      <c r="L52" s="344"/>
      <c r="M52" s="16"/>
      <c r="N52" s="17"/>
      <c r="O52" s="17"/>
      <c r="P52" s="17"/>
      <c r="Q52" s="94" t="s">
        <v>195</v>
      </c>
    </row>
    <row r="53" spans="1:17" s="2" customFormat="1" ht="21" customHeight="1" x14ac:dyDescent="0.35">
      <c r="A53" s="473"/>
      <c r="B53" s="476"/>
      <c r="C53" s="245"/>
      <c r="D53" s="246"/>
      <c r="E53" s="246"/>
      <c r="F53" s="246"/>
      <c r="G53" s="240" t="s">
        <v>0</v>
      </c>
      <c r="H53" s="250"/>
      <c r="I53" s="246"/>
      <c r="J53" s="246"/>
      <c r="K53" s="246"/>
      <c r="L53" s="251"/>
      <c r="M53" s="8"/>
      <c r="N53" s="3"/>
      <c r="O53" s="3"/>
      <c r="P53" s="3"/>
      <c r="Q53" s="37" t="s">
        <v>4</v>
      </c>
    </row>
    <row r="54" spans="1:17" s="2" customFormat="1" ht="21" customHeight="1" x14ac:dyDescent="0.35">
      <c r="A54" s="473"/>
      <c r="B54" s="476">
        <v>5</v>
      </c>
      <c r="C54" s="243"/>
      <c r="D54" s="244"/>
      <c r="E54" s="244"/>
      <c r="F54" s="244"/>
      <c r="G54" s="382" t="s">
        <v>305</v>
      </c>
      <c r="H54" s="247"/>
      <c r="I54" s="248"/>
      <c r="J54" s="248"/>
      <c r="K54" s="248"/>
      <c r="L54" s="249"/>
      <c r="M54" s="102"/>
      <c r="N54" s="95"/>
      <c r="O54" s="95"/>
      <c r="P54" s="95"/>
      <c r="Q54" s="103"/>
    </row>
    <row r="55" spans="1:17" s="2" customFormat="1" ht="21" customHeight="1" thickBot="1" x14ac:dyDescent="0.4">
      <c r="A55" s="473"/>
      <c r="B55" s="478"/>
      <c r="C55" s="245"/>
      <c r="D55" s="246"/>
      <c r="E55" s="246"/>
      <c r="F55" s="246"/>
      <c r="G55" s="383" t="s">
        <v>0</v>
      </c>
      <c r="H55" s="252"/>
      <c r="I55" s="253"/>
      <c r="J55" s="253"/>
      <c r="K55" s="253"/>
      <c r="L55" s="254"/>
      <c r="M55" s="38"/>
      <c r="N55" s="34"/>
      <c r="O55" s="34"/>
      <c r="P55" s="34"/>
      <c r="Q55" s="96"/>
    </row>
    <row r="56" spans="1:17" s="2" customFormat="1" ht="21" customHeight="1" thickTop="1" x14ac:dyDescent="0.35">
      <c r="A56" s="472">
        <v>7</v>
      </c>
      <c r="B56" s="475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8"/>
      <c r="Q56" s="89"/>
    </row>
    <row r="57" spans="1:17" s="2" customFormat="1" ht="26.4" customHeight="1" x14ac:dyDescent="0.35">
      <c r="A57" s="473"/>
      <c r="B57" s="476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3"/>
      <c r="Q57" s="37"/>
    </row>
    <row r="58" spans="1:17" s="2" customFormat="1" ht="20.25" customHeight="1" x14ac:dyDescent="0.35">
      <c r="A58" s="473"/>
      <c r="B58" s="477">
        <v>2</v>
      </c>
      <c r="C58" s="8"/>
      <c r="D58" s="93"/>
      <c r="E58" s="93"/>
      <c r="F58" s="93"/>
      <c r="G58" s="120"/>
      <c r="H58" s="8"/>
      <c r="I58" s="3"/>
      <c r="J58" s="93"/>
      <c r="K58" s="93"/>
      <c r="L58" s="94"/>
      <c r="M58" s="8"/>
      <c r="N58" s="17"/>
      <c r="O58" s="3"/>
      <c r="P58" s="104"/>
      <c r="Q58" s="7"/>
    </row>
    <row r="59" spans="1:17" s="2" customFormat="1" ht="20.25" customHeight="1" x14ac:dyDescent="0.35">
      <c r="A59" s="473"/>
      <c r="B59" s="477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3"/>
      <c r="Q59" s="37"/>
    </row>
    <row r="60" spans="1:17" s="2" customFormat="1" ht="20.25" customHeight="1" x14ac:dyDescent="0.35">
      <c r="A60" s="473"/>
      <c r="B60" s="476">
        <v>3</v>
      </c>
      <c r="C60" s="8"/>
      <c r="D60" s="93"/>
      <c r="E60" s="93"/>
      <c r="F60" s="93"/>
      <c r="G60" s="94"/>
      <c r="H60" s="92"/>
      <c r="I60" s="93"/>
      <c r="J60" s="93"/>
      <c r="K60" s="93"/>
      <c r="L60" s="94"/>
      <c r="M60" s="92"/>
      <c r="N60" s="17"/>
      <c r="O60" s="93"/>
      <c r="P60" s="93"/>
      <c r="Q60" s="94"/>
    </row>
    <row r="61" spans="1:17" s="2" customFormat="1" ht="20.25" customHeight="1" x14ac:dyDescent="0.35">
      <c r="A61" s="473"/>
      <c r="B61" s="476"/>
      <c r="C61" s="35"/>
      <c r="D61" s="9"/>
      <c r="E61" s="9"/>
      <c r="F61" s="9"/>
      <c r="G61" s="10"/>
      <c r="H61" s="11"/>
      <c r="I61" s="9"/>
      <c r="J61" s="9"/>
      <c r="K61" s="9"/>
      <c r="L61" s="10"/>
      <c r="M61" s="11"/>
      <c r="N61" s="9"/>
      <c r="O61" s="9"/>
      <c r="P61" s="9"/>
      <c r="Q61" s="10"/>
    </row>
    <row r="62" spans="1:17" s="2" customFormat="1" ht="20.25" customHeight="1" x14ac:dyDescent="0.35">
      <c r="A62" s="473"/>
      <c r="B62" s="476">
        <v>4</v>
      </c>
      <c r="C62" s="8"/>
      <c r="D62" s="93"/>
      <c r="E62" s="93"/>
      <c r="F62" s="93"/>
      <c r="G62" s="94"/>
      <c r="H62" s="92"/>
      <c r="I62" s="93"/>
      <c r="J62" s="93"/>
      <c r="K62" s="93"/>
      <c r="L62" s="94"/>
      <c r="M62" s="92"/>
      <c r="N62" s="17"/>
      <c r="O62" s="93"/>
      <c r="P62" s="93"/>
      <c r="Q62" s="94"/>
    </row>
    <row r="63" spans="1:17" s="2" customFormat="1" ht="20.25" customHeight="1" x14ac:dyDescent="0.35">
      <c r="A63" s="473"/>
      <c r="B63" s="476"/>
      <c r="C63" s="8"/>
      <c r="D63" s="9"/>
      <c r="E63" s="9"/>
      <c r="F63" s="9"/>
      <c r="G63" s="10"/>
      <c r="H63" s="11"/>
      <c r="I63" s="9"/>
      <c r="J63" s="9"/>
      <c r="K63" s="9"/>
      <c r="L63" s="10"/>
      <c r="M63" s="11"/>
      <c r="N63" s="9"/>
      <c r="O63" s="9"/>
      <c r="P63" s="9"/>
      <c r="Q63" s="10"/>
    </row>
    <row r="64" spans="1:17" s="2" customFormat="1" ht="20.25" customHeight="1" x14ac:dyDescent="0.35">
      <c r="A64" s="473"/>
      <c r="B64" s="476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94"/>
      <c r="M64" s="92"/>
      <c r="N64" s="93"/>
      <c r="O64" s="93"/>
      <c r="P64" s="93"/>
      <c r="Q64" s="94"/>
    </row>
    <row r="65" spans="1:17" s="2" customFormat="1" ht="20.25" customHeight="1" thickBot="1" x14ac:dyDescent="0.4">
      <c r="A65" s="474"/>
      <c r="B65" s="478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34"/>
      <c r="Q65" s="96"/>
    </row>
    <row r="66" spans="1:17" ht="23.4" thickTop="1" x14ac:dyDescent="0.35">
      <c r="A66" s="2"/>
      <c r="B66" s="467"/>
      <c r="C66" s="467"/>
      <c r="D66" s="467"/>
      <c r="E66" s="2"/>
      <c r="F66" s="2"/>
      <c r="G66" s="2"/>
      <c r="H66" s="2"/>
      <c r="I66" s="6"/>
      <c r="J66" s="2"/>
      <c r="K66" s="2"/>
      <c r="L66" s="2"/>
      <c r="M66" s="468" t="s">
        <v>314</v>
      </c>
      <c r="N66" s="468"/>
      <c r="O66" s="468"/>
      <c r="P66" s="468"/>
      <c r="Q66" s="2"/>
    </row>
    <row r="67" spans="1:17" ht="24.6" x14ac:dyDescent="0.4">
      <c r="A67" s="469" t="s">
        <v>291</v>
      </c>
      <c r="B67" s="470"/>
      <c r="C67" s="470"/>
      <c r="D67" s="470"/>
      <c r="E67" s="470"/>
      <c r="F67" s="470"/>
      <c r="G67" s="108"/>
      <c r="H67" s="2"/>
      <c r="I67" s="2"/>
      <c r="J67" s="2"/>
      <c r="K67" s="2"/>
      <c r="L67" s="2"/>
      <c r="M67" s="471" t="s">
        <v>60</v>
      </c>
      <c r="N67" s="471"/>
      <c r="O67" s="471"/>
      <c r="P67" s="471"/>
      <c r="Q67" s="2"/>
    </row>
    <row r="68" spans="1:17" ht="24.6" x14ac:dyDescent="0.4">
      <c r="A68" s="469"/>
      <c r="B68" s="470"/>
      <c r="C68" s="470"/>
      <c r="D68" s="470"/>
      <c r="E68" s="470"/>
      <c r="F68" s="470"/>
      <c r="G68" s="108"/>
      <c r="M68" s="471" t="s">
        <v>282</v>
      </c>
      <c r="N68" s="471"/>
      <c r="O68" s="471"/>
      <c r="P68" s="471"/>
    </row>
    <row r="69" spans="1:17" ht="29.25" customHeight="1" x14ac:dyDescent="0.4">
      <c r="A69" s="85"/>
      <c r="B69" s="85"/>
      <c r="C69" s="85"/>
      <c r="D69" s="85"/>
      <c r="E69" s="85"/>
      <c r="F69" s="85"/>
      <c r="G69" s="85"/>
      <c r="N69" s="430"/>
      <c r="O69" s="430"/>
    </row>
  </sheetData>
  <mergeCells count="37">
    <mergeCell ref="A1:D1"/>
    <mergeCell ref="A2:D2"/>
    <mergeCell ref="B6:B7"/>
    <mergeCell ref="H1:P3"/>
    <mergeCell ref="A16:A25"/>
    <mergeCell ref="A4:B4"/>
    <mergeCell ref="A6:A15"/>
    <mergeCell ref="B10:B11"/>
    <mergeCell ref="B12:B13"/>
    <mergeCell ref="B14:B15"/>
    <mergeCell ref="B8:B9"/>
    <mergeCell ref="A26:A35"/>
    <mergeCell ref="A36:A45"/>
    <mergeCell ref="B36:B37"/>
    <mergeCell ref="B38:B39"/>
    <mergeCell ref="B40:B41"/>
    <mergeCell ref="B42:B43"/>
    <mergeCell ref="B44:B45"/>
    <mergeCell ref="A46:A55"/>
    <mergeCell ref="B46:B47"/>
    <mergeCell ref="B48:B49"/>
    <mergeCell ref="B50:B51"/>
    <mergeCell ref="B52:B53"/>
    <mergeCell ref="B54:B55"/>
    <mergeCell ref="A56:A65"/>
    <mergeCell ref="B56:B57"/>
    <mergeCell ref="B58:B59"/>
    <mergeCell ref="B60:B61"/>
    <mergeCell ref="B62:B63"/>
    <mergeCell ref="B64:B65"/>
    <mergeCell ref="N69:O69"/>
    <mergeCell ref="B66:D66"/>
    <mergeCell ref="M66:P66"/>
    <mergeCell ref="A67:F67"/>
    <mergeCell ref="A68:F68"/>
    <mergeCell ref="M67:P67"/>
    <mergeCell ref="M68:P68"/>
  </mergeCells>
  <phoneticPr fontId="24" type="noConversion"/>
  <printOptions horizontalCentered="1"/>
  <pageMargins left="0.2" right="0.25" top="0.25" bottom="0.25" header="0" footer="0"/>
  <pageSetup paperSize="8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1670-4F5B-4575-AC45-386BF466FD54}">
  <sheetPr>
    <pageSetUpPr fitToPage="1"/>
  </sheetPr>
  <dimension ref="A1:K45"/>
  <sheetViews>
    <sheetView zoomScaleNormal="100" workbookViewId="0">
      <selection activeCell="F20" sqref="F20"/>
    </sheetView>
  </sheetViews>
  <sheetFormatPr defaultColWidth="9.109375" defaultRowHeight="13.8" x14ac:dyDescent="0.25"/>
  <cols>
    <col min="1" max="1" width="3.88671875" style="31" bestFit="1" customWidth="1"/>
    <col min="2" max="2" width="21.33203125" style="21" bestFit="1" customWidth="1"/>
    <col min="3" max="3" width="8.6640625" style="21" bestFit="1" customWidth="1"/>
    <col min="4" max="4" width="8.33203125" style="21" customWidth="1"/>
    <col min="5" max="5" width="81.33203125" style="21" bestFit="1" customWidth="1"/>
    <col min="6" max="7" width="7.77734375" style="21" customWidth="1"/>
    <col min="8" max="8" width="7.77734375" style="32" customWidth="1"/>
    <col min="9" max="9" width="7.77734375" style="21" customWidth="1"/>
    <col min="10" max="10" width="7.77734375" style="32" customWidth="1"/>
    <col min="11" max="11" width="17.5546875" style="31" customWidth="1"/>
    <col min="12" max="16384" width="9.109375" style="21"/>
  </cols>
  <sheetData>
    <row r="1" spans="1:11" ht="16.8" x14ac:dyDescent="0.3">
      <c r="A1" s="427" t="s">
        <v>24</v>
      </c>
      <c r="B1" s="428"/>
      <c r="C1" s="428"/>
      <c r="D1" s="428"/>
      <c r="E1" s="429" t="s">
        <v>25</v>
      </c>
      <c r="F1" s="428"/>
      <c r="G1" s="428"/>
      <c r="H1" s="428"/>
      <c r="I1" s="428"/>
      <c r="J1" s="428"/>
      <c r="K1" s="428"/>
    </row>
    <row r="2" spans="1:11" ht="17.399999999999999" x14ac:dyDescent="0.3">
      <c r="A2" s="430" t="s">
        <v>26</v>
      </c>
      <c r="B2" s="428"/>
      <c r="C2" s="428"/>
      <c r="D2" s="428"/>
      <c r="E2" s="430" t="s">
        <v>27</v>
      </c>
      <c r="F2" s="428"/>
      <c r="G2" s="428"/>
      <c r="H2" s="428"/>
      <c r="I2" s="428"/>
      <c r="J2" s="428"/>
      <c r="K2" s="428"/>
    </row>
    <row r="3" spans="1:11" ht="14.4" customHeight="1" x14ac:dyDescent="0.3">
      <c r="A3" s="15"/>
      <c r="B3" s="15"/>
      <c r="C3" s="15"/>
      <c r="D3" s="15"/>
      <c r="E3" s="15"/>
      <c r="F3" s="15"/>
      <c r="G3" s="15"/>
      <c r="H3" s="15"/>
      <c r="I3" s="12"/>
      <c r="J3" s="15"/>
      <c r="K3" s="15"/>
    </row>
    <row r="4" spans="1:11" ht="17.399999999999999" x14ac:dyDescent="0.3">
      <c r="A4" s="437" t="s">
        <v>228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11" ht="17.399999999999999" x14ac:dyDescent="0.3">
      <c r="A5" s="437" t="s">
        <v>311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</row>
    <row r="6" spans="1:11" ht="18" thickBot="1" x14ac:dyDescent="0.35">
      <c r="A6" s="437" t="s">
        <v>196</v>
      </c>
      <c r="B6" s="438"/>
      <c r="C6" s="438"/>
      <c r="D6" s="438"/>
      <c r="E6" s="438"/>
      <c r="F6" s="438"/>
      <c r="G6" s="438"/>
      <c r="H6" s="438"/>
      <c r="I6" s="438"/>
      <c r="J6" s="438"/>
      <c r="K6" s="438"/>
    </row>
    <row r="7" spans="1:11" ht="15" customHeight="1" thickTop="1" x14ac:dyDescent="0.3">
      <c r="A7" s="439" t="s">
        <v>28</v>
      </c>
      <c r="B7" s="441" t="s">
        <v>29</v>
      </c>
      <c r="C7" s="442"/>
      <c r="D7" s="433" t="s">
        <v>30</v>
      </c>
      <c r="E7" s="447" t="s">
        <v>157</v>
      </c>
      <c r="F7" s="449" t="s">
        <v>31</v>
      </c>
      <c r="G7" s="450"/>
      <c r="H7" s="451"/>
      <c r="I7" s="431" t="s">
        <v>32</v>
      </c>
      <c r="J7" s="433" t="s">
        <v>33</v>
      </c>
      <c r="K7" s="435" t="s">
        <v>34</v>
      </c>
    </row>
    <row r="8" spans="1:11" ht="14.4" customHeight="1" thickBot="1" x14ac:dyDescent="0.3">
      <c r="A8" s="440"/>
      <c r="B8" s="443"/>
      <c r="C8" s="444"/>
      <c r="D8" s="445"/>
      <c r="E8" s="448"/>
      <c r="F8" s="20" t="s">
        <v>35</v>
      </c>
      <c r="G8" s="20" t="s">
        <v>36</v>
      </c>
      <c r="H8" s="20" t="s">
        <v>37</v>
      </c>
      <c r="I8" s="432"/>
      <c r="J8" s="434"/>
      <c r="K8" s="436"/>
    </row>
    <row r="9" spans="1:11" ht="16.2" customHeight="1" thickTop="1" x14ac:dyDescent="0.25">
      <c r="A9" s="105">
        <f>ROW()-8</f>
        <v>1</v>
      </c>
      <c r="B9" s="78" t="s">
        <v>38</v>
      </c>
      <c r="C9" s="79" t="s">
        <v>1</v>
      </c>
      <c r="D9" s="452" t="s">
        <v>122</v>
      </c>
      <c r="E9" s="176" t="s">
        <v>316</v>
      </c>
      <c r="F9" s="176">
        <v>18</v>
      </c>
      <c r="G9" s="176">
        <v>3</v>
      </c>
      <c r="H9" s="77">
        <f t="shared" ref="H9:H42" si="0">F9+G9</f>
        <v>21</v>
      </c>
      <c r="I9" s="176">
        <v>17</v>
      </c>
      <c r="J9" s="77">
        <f t="shared" ref="J9:J38" si="1">H9-I9</f>
        <v>4</v>
      </c>
      <c r="K9" s="84"/>
    </row>
    <row r="10" spans="1:11" ht="14.4" customHeight="1" x14ac:dyDescent="0.25">
      <c r="A10" s="76">
        <f t="shared" ref="A10:A42" si="2">ROW()-8</f>
        <v>2</v>
      </c>
      <c r="B10" s="23" t="s">
        <v>39</v>
      </c>
      <c r="C10" s="24" t="s">
        <v>20</v>
      </c>
      <c r="D10" s="453"/>
      <c r="E10" s="25" t="s">
        <v>197</v>
      </c>
      <c r="F10" s="25">
        <v>5</v>
      </c>
      <c r="G10" s="25">
        <v>0</v>
      </c>
      <c r="H10" s="40">
        <f t="shared" si="0"/>
        <v>5</v>
      </c>
      <c r="I10" s="25">
        <v>4</v>
      </c>
      <c r="J10" s="40">
        <f t="shared" si="1"/>
        <v>1</v>
      </c>
      <c r="K10" s="29" t="s">
        <v>158</v>
      </c>
    </row>
    <row r="11" spans="1:11" ht="15.6" x14ac:dyDescent="0.25">
      <c r="A11" s="76">
        <f t="shared" si="2"/>
        <v>3</v>
      </c>
      <c r="B11" s="23" t="s">
        <v>147</v>
      </c>
      <c r="C11" s="24" t="s">
        <v>148</v>
      </c>
      <c r="D11" s="453"/>
      <c r="E11" s="25" t="s">
        <v>317</v>
      </c>
      <c r="F11" s="25">
        <v>14</v>
      </c>
      <c r="G11" s="25">
        <v>0</v>
      </c>
      <c r="H11" s="40">
        <f t="shared" si="0"/>
        <v>14</v>
      </c>
      <c r="I11" s="25">
        <v>17</v>
      </c>
      <c r="J11" s="40">
        <f t="shared" si="1"/>
        <v>-3</v>
      </c>
      <c r="K11" s="29"/>
    </row>
    <row r="12" spans="1:11" ht="14.4" customHeight="1" x14ac:dyDescent="0.25">
      <c r="A12" s="76">
        <f t="shared" si="2"/>
        <v>4</v>
      </c>
      <c r="B12" s="23" t="s">
        <v>101</v>
      </c>
      <c r="C12" s="24" t="s">
        <v>102</v>
      </c>
      <c r="D12" s="453"/>
      <c r="E12" s="174" t="s">
        <v>198</v>
      </c>
      <c r="F12" s="25">
        <v>0</v>
      </c>
      <c r="G12" s="25">
        <v>0</v>
      </c>
      <c r="H12" s="40">
        <f t="shared" si="0"/>
        <v>0</v>
      </c>
      <c r="I12" s="25">
        <v>0</v>
      </c>
      <c r="J12" s="40">
        <f t="shared" si="1"/>
        <v>0</v>
      </c>
      <c r="K12" s="29" t="s">
        <v>199</v>
      </c>
    </row>
    <row r="13" spans="1:11" ht="14.4" customHeight="1" x14ac:dyDescent="0.25">
      <c r="A13" s="227">
        <f t="shared" si="2"/>
        <v>5</v>
      </c>
      <c r="B13" s="228" t="s">
        <v>200</v>
      </c>
      <c r="C13" s="229" t="s">
        <v>201</v>
      </c>
      <c r="D13" s="453"/>
      <c r="E13" s="25" t="s">
        <v>287</v>
      </c>
      <c r="F13" s="25">
        <v>9</v>
      </c>
      <c r="G13" s="25">
        <v>0</v>
      </c>
      <c r="H13" s="40">
        <f t="shared" si="0"/>
        <v>9</v>
      </c>
      <c r="I13" s="25">
        <v>0</v>
      </c>
      <c r="J13" s="40">
        <f>H13</f>
        <v>9</v>
      </c>
      <c r="K13" s="29" t="s">
        <v>202</v>
      </c>
    </row>
    <row r="14" spans="1:11" ht="14.4" customHeight="1" x14ac:dyDescent="0.25">
      <c r="A14" s="227">
        <f t="shared" si="2"/>
        <v>6</v>
      </c>
      <c r="B14" s="228" t="s">
        <v>264</v>
      </c>
      <c r="C14" s="229" t="s">
        <v>104</v>
      </c>
      <c r="D14" s="453"/>
      <c r="E14" s="25" t="s">
        <v>273</v>
      </c>
      <c r="F14" s="25">
        <v>8</v>
      </c>
      <c r="G14" s="25">
        <v>0</v>
      </c>
      <c r="H14" s="40">
        <f t="shared" si="0"/>
        <v>8</v>
      </c>
      <c r="I14" s="25">
        <v>0</v>
      </c>
      <c r="J14" s="40">
        <f>H14</f>
        <v>8</v>
      </c>
      <c r="K14" s="29" t="s">
        <v>202</v>
      </c>
    </row>
    <row r="15" spans="1:11" ht="14.4" customHeight="1" x14ac:dyDescent="0.25">
      <c r="A15" s="76">
        <f t="shared" si="2"/>
        <v>7</v>
      </c>
      <c r="B15" s="23" t="s">
        <v>46</v>
      </c>
      <c r="C15" s="24" t="s">
        <v>2</v>
      </c>
      <c r="D15" s="453"/>
      <c r="E15" s="25" t="s">
        <v>274</v>
      </c>
      <c r="F15" s="25">
        <v>16</v>
      </c>
      <c r="G15" s="25">
        <v>0</v>
      </c>
      <c r="H15" s="40">
        <f t="shared" si="0"/>
        <v>16</v>
      </c>
      <c r="I15" s="25">
        <v>17</v>
      </c>
      <c r="J15" s="40">
        <f t="shared" si="1"/>
        <v>-1</v>
      </c>
      <c r="K15" s="29"/>
    </row>
    <row r="16" spans="1:11" ht="14.4" customHeight="1" x14ac:dyDescent="0.25">
      <c r="A16" s="76">
        <f t="shared" si="2"/>
        <v>8</v>
      </c>
      <c r="B16" s="23" t="s">
        <v>109</v>
      </c>
      <c r="C16" s="24" t="s">
        <v>110</v>
      </c>
      <c r="D16" s="453"/>
      <c r="E16" s="25" t="s">
        <v>203</v>
      </c>
      <c r="F16" s="25">
        <v>16</v>
      </c>
      <c r="G16" s="25">
        <v>4</v>
      </c>
      <c r="H16" s="40">
        <f t="shared" si="0"/>
        <v>20</v>
      </c>
      <c r="I16" s="25">
        <v>17</v>
      </c>
      <c r="J16" s="40">
        <f t="shared" si="1"/>
        <v>3</v>
      </c>
      <c r="K16" s="29"/>
    </row>
    <row r="17" spans="1:11" ht="14.4" customHeight="1" x14ac:dyDescent="0.25">
      <c r="A17" s="76">
        <f t="shared" si="2"/>
        <v>9</v>
      </c>
      <c r="B17" s="23" t="s">
        <v>111</v>
      </c>
      <c r="C17" s="24" t="s">
        <v>112</v>
      </c>
      <c r="D17" s="453"/>
      <c r="E17" s="25" t="s">
        <v>275</v>
      </c>
      <c r="F17" s="25">
        <v>12</v>
      </c>
      <c r="G17" s="25">
        <v>6</v>
      </c>
      <c r="H17" s="40">
        <f t="shared" si="0"/>
        <v>18</v>
      </c>
      <c r="I17" s="25">
        <v>17</v>
      </c>
      <c r="J17" s="40">
        <f t="shared" si="1"/>
        <v>1</v>
      </c>
      <c r="K17" s="29"/>
    </row>
    <row r="18" spans="1:11" ht="14.4" customHeight="1" x14ac:dyDescent="0.25">
      <c r="A18" s="76">
        <f t="shared" si="2"/>
        <v>10</v>
      </c>
      <c r="B18" s="23" t="s">
        <v>137</v>
      </c>
      <c r="C18" s="24" t="s">
        <v>47</v>
      </c>
      <c r="D18" s="453"/>
      <c r="E18" s="25" t="s">
        <v>292</v>
      </c>
      <c r="F18" s="25">
        <v>16</v>
      </c>
      <c r="G18" s="25">
        <v>5</v>
      </c>
      <c r="H18" s="40">
        <f t="shared" si="0"/>
        <v>21</v>
      </c>
      <c r="I18" s="25">
        <v>17</v>
      </c>
      <c r="J18" s="40">
        <f t="shared" si="1"/>
        <v>4</v>
      </c>
      <c r="K18" s="29"/>
    </row>
    <row r="19" spans="1:11" ht="31.2" x14ac:dyDescent="0.25">
      <c r="A19" s="76">
        <f t="shared" si="2"/>
        <v>11</v>
      </c>
      <c r="B19" s="23" t="s">
        <v>51</v>
      </c>
      <c r="C19" s="24" t="s">
        <v>0</v>
      </c>
      <c r="D19" s="453"/>
      <c r="E19" s="25" t="s">
        <v>303</v>
      </c>
      <c r="F19" s="25">
        <v>20</v>
      </c>
      <c r="G19" s="25">
        <v>0</v>
      </c>
      <c r="H19" s="40">
        <f t="shared" si="0"/>
        <v>20</v>
      </c>
      <c r="I19" s="25">
        <v>17</v>
      </c>
      <c r="J19" s="40">
        <f t="shared" si="1"/>
        <v>3</v>
      </c>
      <c r="K19" s="29" t="s">
        <v>304</v>
      </c>
    </row>
    <row r="20" spans="1:11" ht="31.8" thickBot="1" x14ac:dyDescent="0.3">
      <c r="A20" s="106">
        <f t="shared" si="2"/>
        <v>12</v>
      </c>
      <c r="B20" s="26" t="s">
        <v>52</v>
      </c>
      <c r="C20" s="27" t="s">
        <v>53</v>
      </c>
      <c r="D20" s="454"/>
      <c r="E20" s="28" t="s">
        <v>308</v>
      </c>
      <c r="F20" s="28">
        <v>16</v>
      </c>
      <c r="G20" s="28">
        <v>4</v>
      </c>
      <c r="H20" s="41">
        <f t="shared" si="0"/>
        <v>20</v>
      </c>
      <c r="I20" s="28">
        <v>17</v>
      </c>
      <c r="J20" s="41">
        <f t="shared" si="1"/>
        <v>3</v>
      </c>
      <c r="K20" s="29" t="s">
        <v>304</v>
      </c>
    </row>
    <row r="21" spans="1:11" ht="14.4" customHeight="1" thickTop="1" x14ac:dyDescent="0.25">
      <c r="A21" s="105">
        <f t="shared" si="2"/>
        <v>13</v>
      </c>
      <c r="B21" s="78" t="s">
        <v>41</v>
      </c>
      <c r="C21" s="79" t="s">
        <v>42</v>
      </c>
      <c r="D21" s="452" t="s">
        <v>204</v>
      </c>
      <c r="E21" s="176" t="s">
        <v>266</v>
      </c>
      <c r="F21" s="176">
        <v>14</v>
      </c>
      <c r="G21" s="176">
        <v>3</v>
      </c>
      <c r="H21" s="77">
        <f t="shared" si="0"/>
        <v>17</v>
      </c>
      <c r="I21" s="176">
        <v>17</v>
      </c>
      <c r="J21" s="77">
        <f t="shared" si="1"/>
        <v>0</v>
      </c>
      <c r="K21" s="175"/>
    </row>
    <row r="22" spans="1:11" ht="16.2" customHeight="1" x14ac:dyDescent="0.25">
      <c r="A22" s="76">
        <f t="shared" si="2"/>
        <v>14</v>
      </c>
      <c r="B22" s="23" t="s">
        <v>160</v>
      </c>
      <c r="C22" s="24" t="s">
        <v>145</v>
      </c>
      <c r="D22" s="453"/>
      <c r="E22" s="25" t="s">
        <v>265</v>
      </c>
      <c r="F22" s="25">
        <v>16</v>
      </c>
      <c r="G22" s="25">
        <v>4</v>
      </c>
      <c r="H22" s="40">
        <f t="shared" si="0"/>
        <v>20</v>
      </c>
      <c r="I22" s="25">
        <v>17</v>
      </c>
      <c r="J22" s="40">
        <f t="shared" si="1"/>
        <v>3</v>
      </c>
      <c r="K22" s="29"/>
    </row>
    <row r="23" spans="1:11" ht="14.4" customHeight="1" x14ac:dyDescent="0.25">
      <c r="A23" s="76">
        <f t="shared" si="2"/>
        <v>15</v>
      </c>
      <c r="B23" s="23" t="s">
        <v>205</v>
      </c>
      <c r="C23" s="24" t="s">
        <v>75</v>
      </c>
      <c r="D23" s="453"/>
      <c r="E23" s="25" t="s">
        <v>299</v>
      </c>
      <c r="F23" s="25">
        <v>20</v>
      </c>
      <c r="G23" s="25">
        <v>0</v>
      </c>
      <c r="H23" s="40">
        <f t="shared" si="0"/>
        <v>20</v>
      </c>
      <c r="I23" s="25">
        <v>17</v>
      </c>
      <c r="J23" s="40">
        <f t="shared" si="1"/>
        <v>3</v>
      </c>
      <c r="K23" s="29"/>
    </row>
    <row r="24" spans="1:11" ht="14.4" customHeight="1" x14ac:dyDescent="0.25">
      <c r="A24" s="76">
        <f t="shared" si="2"/>
        <v>16</v>
      </c>
      <c r="B24" s="23" t="s">
        <v>159</v>
      </c>
      <c r="C24" s="24" t="s">
        <v>54</v>
      </c>
      <c r="D24" s="453"/>
      <c r="E24" s="25" t="s">
        <v>301</v>
      </c>
      <c r="F24" s="25">
        <v>4</v>
      </c>
      <c r="G24" s="25">
        <v>12</v>
      </c>
      <c r="H24" s="40">
        <f t="shared" si="0"/>
        <v>16</v>
      </c>
      <c r="I24" s="25">
        <v>17</v>
      </c>
      <c r="J24" s="40">
        <f t="shared" si="1"/>
        <v>-1</v>
      </c>
      <c r="K24" s="29"/>
    </row>
    <row r="25" spans="1:11" ht="15.6" x14ac:dyDescent="0.25">
      <c r="A25" s="76">
        <f t="shared" si="2"/>
        <v>17</v>
      </c>
      <c r="B25" s="23" t="s">
        <v>206</v>
      </c>
      <c r="C25" s="24" t="s">
        <v>207</v>
      </c>
      <c r="D25" s="453"/>
      <c r="E25" s="25" t="s">
        <v>302</v>
      </c>
      <c r="F25" s="25">
        <v>16</v>
      </c>
      <c r="G25" s="25">
        <v>4</v>
      </c>
      <c r="H25" s="40">
        <f t="shared" si="0"/>
        <v>20</v>
      </c>
      <c r="I25" s="25">
        <v>15</v>
      </c>
      <c r="J25" s="40">
        <f t="shared" si="1"/>
        <v>5</v>
      </c>
      <c r="K25" s="29"/>
    </row>
    <row r="26" spans="1:11" ht="14.4" customHeight="1" x14ac:dyDescent="0.25">
      <c r="A26" s="76">
        <f t="shared" si="2"/>
        <v>18</v>
      </c>
      <c r="B26" s="23" t="s">
        <v>103</v>
      </c>
      <c r="C26" s="24" t="s">
        <v>104</v>
      </c>
      <c r="D26" s="453"/>
      <c r="E26" s="25" t="s">
        <v>284</v>
      </c>
      <c r="F26" s="25">
        <v>16</v>
      </c>
      <c r="G26" s="25">
        <v>4</v>
      </c>
      <c r="H26" s="40">
        <f t="shared" si="0"/>
        <v>20</v>
      </c>
      <c r="I26" s="25">
        <v>17</v>
      </c>
      <c r="J26" s="40">
        <f t="shared" si="1"/>
        <v>3</v>
      </c>
      <c r="K26" s="29"/>
    </row>
    <row r="27" spans="1:11" ht="14.4" customHeight="1" x14ac:dyDescent="0.25">
      <c r="A27" s="76">
        <f t="shared" si="2"/>
        <v>19</v>
      </c>
      <c r="B27" s="23" t="s">
        <v>43</v>
      </c>
      <c r="C27" s="24" t="s">
        <v>44</v>
      </c>
      <c r="D27" s="453"/>
      <c r="E27" s="25" t="s">
        <v>309</v>
      </c>
      <c r="F27" s="25">
        <v>15</v>
      </c>
      <c r="G27" s="25">
        <v>4</v>
      </c>
      <c r="H27" s="40">
        <f t="shared" si="0"/>
        <v>19</v>
      </c>
      <c r="I27" s="25">
        <v>17</v>
      </c>
      <c r="J27" s="40">
        <f t="shared" si="1"/>
        <v>2</v>
      </c>
      <c r="K27" s="29"/>
    </row>
    <row r="28" spans="1:11" ht="15.6" x14ac:dyDescent="0.25">
      <c r="A28" s="76">
        <f t="shared" si="2"/>
        <v>20</v>
      </c>
      <c r="B28" s="23" t="s">
        <v>142</v>
      </c>
      <c r="C28" s="24" t="s">
        <v>143</v>
      </c>
      <c r="D28" s="453"/>
      <c r="E28" s="25" t="s">
        <v>300</v>
      </c>
      <c r="F28" s="25">
        <v>12</v>
      </c>
      <c r="G28" s="25">
        <v>4</v>
      </c>
      <c r="H28" s="40">
        <f t="shared" si="0"/>
        <v>16</v>
      </c>
      <c r="I28" s="25">
        <v>17</v>
      </c>
      <c r="J28" s="40">
        <f t="shared" si="1"/>
        <v>-1</v>
      </c>
      <c r="K28" s="29"/>
    </row>
    <row r="29" spans="1:11" ht="14.4" customHeight="1" x14ac:dyDescent="0.25">
      <c r="A29" s="76">
        <f t="shared" si="2"/>
        <v>21</v>
      </c>
      <c r="B29" s="23" t="s">
        <v>161</v>
      </c>
      <c r="C29" s="24" t="s">
        <v>141</v>
      </c>
      <c r="D29" s="453"/>
      <c r="E29" s="25" t="s">
        <v>208</v>
      </c>
      <c r="F29" s="25">
        <v>12</v>
      </c>
      <c r="G29" s="25">
        <v>5</v>
      </c>
      <c r="H29" s="40">
        <f t="shared" si="0"/>
        <v>17</v>
      </c>
      <c r="I29" s="25">
        <v>17</v>
      </c>
      <c r="J29" s="40">
        <f t="shared" si="1"/>
        <v>0</v>
      </c>
      <c r="K29" s="29"/>
    </row>
    <row r="30" spans="1:11" ht="14.4" customHeight="1" x14ac:dyDescent="0.25">
      <c r="A30" s="76">
        <f t="shared" si="2"/>
        <v>22</v>
      </c>
      <c r="B30" s="23" t="s">
        <v>209</v>
      </c>
      <c r="C30" s="24" t="s">
        <v>210</v>
      </c>
      <c r="D30" s="453"/>
      <c r="E30" s="25" t="s">
        <v>211</v>
      </c>
      <c r="F30" s="25">
        <v>12</v>
      </c>
      <c r="G30" s="25">
        <v>4</v>
      </c>
      <c r="H30" s="40">
        <f t="shared" si="0"/>
        <v>16</v>
      </c>
      <c r="I30" s="25">
        <v>17</v>
      </c>
      <c r="J30" s="40">
        <f t="shared" si="1"/>
        <v>-1</v>
      </c>
      <c r="K30" s="29"/>
    </row>
    <row r="31" spans="1:11" s="32" customFormat="1" ht="16.2" customHeight="1" thickBot="1" x14ac:dyDescent="0.3">
      <c r="A31" s="106">
        <f t="shared" si="2"/>
        <v>23</v>
      </c>
      <c r="B31" s="26" t="s">
        <v>213</v>
      </c>
      <c r="C31" s="27" t="s">
        <v>214</v>
      </c>
      <c r="D31" s="454"/>
      <c r="E31" s="28" t="s">
        <v>215</v>
      </c>
      <c r="F31" s="28">
        <v>12</v>
      </c>
      <c r="G31" s="28">
        <v>4</v>
      </c>
      <c r="H31" s="41">
        <f t="shared" si="0"/>
        <v>16</v>
      </c>
      <c r="I31" s="28">
        <v>17</v>
      </c>
      <c r="J31" s="41">
        <f t="shared" si="1"/>
        <v>-1</v>
      </c>
      <c r="K31" s="30"/>
    </row>
    <row r="32" spans="1:11" ht="14.4" customHeight="1" thickTop="1" x14ac:dyDescent="0.25">
      <c r="A32" s="105">
        <f t="shared" si="2"/>
        <v>24</v>
      </c>
      <c r="B32" s="78" t="s">
        <v>50</v>
      </c>
      <c r="C32" s="79" t="s">
        <v>3</v>
      </c>
      <c r="D32" s="452" t="s">
        <v>216</v>
      </c>
      <c r="E32" s="77" t="s">
        <v>268</v>
      </c>
      <c r="F32" s="176">
        <v>12</v>
      </c>
      <c r="G32" s="176">
        <v>5</v>
      </c>
      <c r="H32" s="77">
        <f t="shared" si="0"/>
        <v>17</v>
      </c>
      <c r="I32" s="176">
        <v>17</v>
      </c>
      <c r="J32" s="77">
        <f t="shared" si="1"/>
        <v>0</v>
      </c>
      <c r="K32" s="177"/>
    </row>
    <row r="33" spans="1:11" ht="14.4" customHeight="1" x14ac:dyDescent="0.25">
      <c r="A33" s="76">
        <f t="shared" si="2"/>
        <v>25</v>
      </c>
      <c r="B33" s="23" t="s">
        <v>162</v>
      </c>
      <c r="C33" s="24" t="s">
        <v>49</v>
      </c>
      <c r="D33" s="453"/>
      <c r="E33" s="25" t="s">
        <v>267</v>
      </c>
      <c r="F33" s="25">
        <v>12</v>
      </c>
      <c r="G33" s="25">
        <v>6</v>
      </c>
      <c r="H33" s="40">
        <f t="shared" si="0"/>
        <v>18</v>
      </c>
      <c r="I33" s="25">
        <v>17</v>
      </c>
      <c r="J33" s="40">
        <f t="shared" si="1"/>
        <v>1</v>
      </c>
      <c r="K33" s="29"/>
    </row>
    <row r="34" spans="1:11" ht="14.4" customHeight="1" x14ac:dyDescent="0.25">
      <c r="A34" s="76">
        <f t="shared" si="2"/>
        <v>26</v>
      </c>
      <c r="B34" s="23" t="s">
        <v>99</v>
      </c>
      <c r="C34" s="24" t="s">
        <v>100</v>
      </c>
      <c r="D34" s="453"/>
      <c r="E34" s="25"/>
      <c r="F34" s="25">
        <v>0</v>
      </c>
      <c r="G34" s="25">
        <v>0</v>
      </c>
      <c r="H34" s="40">
        <f t="shared" si="0"/>
        <v>0</v>
      </c>
      <c r="I34" s="25">
        <v>2</v>
      </c>
      <c r="J34" s="40">
        <f t="shared" si="1"/>
        <v>-2</v>
      </c>
      <c r="K34" s="29" t="s">
        <v>163</v>
      </c>
    </row>
    <row r="35" spans="1:11" ht="14.4" customHeight="1" x14ac:dyDescent="0.25">
      <c r="A35" s="76">
        <f t="shared" si="2"/>
        <v>27</v>
      </c>
      <c r="B35" s="23" t="s">
        <v>55</v>
      </c>
      <c r="C35" s="24" t="s">
        <v>45</v>
      </c>
      <c r="D35" s="453"/>
      <c r="E35" s="25" t="s">
        <v>217</v>
      </c>
      <c r="F35" s="25">
        <v>13</v>
      </c>
      <c r="G35" s="25">
        <v>5</v>
      </c>
      <c r="H35" s="40">
        <f t="shared" si="0"/>
        <v>18</v>
      </c>
      <c r="I35" s="25">
        <v>17</v>
      </c>
      <c r="J35" s="40">
        <f t="shared" si="1"/>
        <v>1</v>
      </c>
      <c r="K35" s="29"/>
    </row>
    <row r="36" spans="1:11" ht="14.4" customHeight="1" x14ac:dyDescent="0.25">
      <c r="A36" s="76">
        <f t="shared" si="2"/>
        <v>28</v>
      </c>
      <c r="B36" s="23" t="s">
        <v>218</v>
      </c>
      <c r="C36" s="24" t="s">
        <v>12</v>
      </c>
      <c r="D36" s="453"/>
      <c r="E36" s="25" t="s">
        <v>219</v>
      </c>
      <c r="F36" s="25">
        <v>13</v>
      </c>
      <c r="G36" s="25">
        <v>4</v>
      </c>
      <c r="H36" s="40">
        <f t="shared" si="0"/>
        <v>17</v>
      </c>
      <c r="I36" s="25">
        <v>17</v>
      </c>
      <c r="J36" s="40">
        <f t="shared" si="1"/>
        <v>0</v>
      </c>
      <c r="K36" s="29" t="s">
        <v>212</v>
      </c>
    </row>
    <row r="37" spans="1:11" ht="14.4" customHeight="1" x14ac:dyDescent="0.25">
      <c r="A37" s="76">
        <f t="shared" si="2"/>
        <v>29</v>
      </c>
      <c r="B37" s="23" t="s">
        <v>220</v>
      </c>
      <c r="C37" s="24" t="s">
        <v>221</v>
      </c>
      <c r="D37" s="453"/>
      <c r="E37" s="25" t="s">
        <v>222</v>
      </c>
      <c r="F37" s="25">
        <v>13</v>
      </c>
      <c r="G37" s="25">
        <v>4</v>
      </c>
      <c r="H37" s="40">
        <f t="shared" si="0"/>
        <v>17</v>
      </c>
      <c r="I37" s="25">
        <v>17</v>
      </c>
      <c r="J37" s="40">
        <f t="shared" si="1"/>
        <v>0</v>
      </c>
      <c r="K37" s="29" t="s">
        <v>212</v>
      </c>
    </row>
    <row r="38" spans="1:11" ht="31.2" x14ac:dyDescent="0.25">
      <c r="A38" s="76">
        <f t="shared" si="2"/>
        <v>30</v>
      </c>
      <c r="B38" s="23" t="s">
        <v>48</v>
      </c>
      <c r="C38" s="24" t="s">
        <v>4</v>
      </c>
      <c r="D38" s="453"/>
      <c r="E38" s="25" t="s">
        <v>295</v>
      </c>
      <c r="F38" s="25">
        <v>28</v>
      </c>
      <c r="G38" s="25">
        <v>0</v>
      </c>
      <c r="H38" s="40">
        <f t="shared" si="0"/>
        <v>28</v>
      </c>
      <c r="I38" s="25">
        <v>17</v>
      </c>
      <c r="J38" s="40">
        <f t="shared" si="1"/>
        <v>11</v>
      </c>
      <c r="K38" s="29" t="s">
        <v>307</v>
      </c>
    </row>
    <row r="39" spans="1:11" ht="16.2" x14ac:dyDescent="0.25">
      <c r="A39" s="76">
        <f t="shared" si="2"/>
        <v>31</v>
      </c>
      <c r="B39" s="23" t="s">
        <v>223</v>
      </c>
      <c r="C39" s="24" t="s">
        <v>40</v>
      </c>
      <c r="D39" s="453"/>
      <c r="E39" s="174" t="s">
        <v>224</v>
      </c>
      <c r="F39" s="25"/>
      <c r="G39" s="25"/>
      <c r="H39" s="40"/>
      <c r="I39" s="25"/>
      <c r="J39" s="40"/>
      <c r="K39" s="29"/>
    </row>
    <row r="40" spans="1:11" ht="15.6" x14ac:dyDescent="0.25">
      <c r="A40" s="76">
        <f t="shared" si="2"/>
        <v>32</v>
      </c>
      <c r="B40" s="23" t="s">
        <v>105</v>
      </c>
      <c r="C40" s="24" t="s">
        <v>106</v>
      </c>
      <c r="D40" s="453"/>
      <c r="E40" s="25" t="s">
        <v>283</v>
      </c>
      <c r="F40" s="25">
        <v>15</v>
      </c>
      <c r="G40" s="25">
        <v>4</v>
      </c>
      <c r="H40" s="40">
        <f t="shared" si="0"/>
        <v>19</v>
      </c>
      <c r="I40" s="25">
        <v>17</v>
      </c>
      <c r="J40" s="40">
        <f>H40-I40</f>
        <v>2</v>
      </c>
      <c r="K40" s="29"/>
    </row>
    <row r="41" spans="1:11" ht="15.6" x14ac:dyDescent="0.25">
      <c r="A41" s="76">
        <f t="shared" si="2"/>
        <v>33</v>
      </c>
      <c r="B41" s="23" t="s">
        <v>107</v>
      </c>
      <c r="C41" s="24" t="s">
        <v>108</v>
      </c>
      <c r="D41" s="453"/>
      <c r="E41" s="25" t="s">
        <v>293</v>
      </c>
      <c r="F41" s="25">
        <v>15</v>
      </c>
      <c r="G41" s="25">
        <v>0</v>
      </c>
      <c r="H41" s="40">
        <f t="shared" si="0"/>
        <v>15</v>
      </c>
      <c r="I41" s="25">
        <v>14</v>
      </c>
      <c r="J41" s="40">
        <f>H41-I41</f>
        <v>1</v>
      </c>
      <c r="K41" s="29"/>
    </row>
    <row r="42" spans="1:11" ht="16.2" thickBot="1" x14ac:dyDescent="0.3">
      <c r="A42" s="106">
        <f t="shared" si="2"/>
        <v>34</v>
      </c>
      <c r="B42" s="26" t="s">
        <v>225</v>
      </c>
      <c r="C42" s="27" t="s">
        <v>226</v>
      </c>
      <c r="D42" s="454"/>
      <c r="E42" s="28" t="s">
        <v>294</v>
      </c>
      <c r="F42" s="28">
        <v>18</v>
      </c>
      <c r="G42" s="28">
        <v>0</v>
      </c>
      <c r="H42" s="41">
        <f t="shared" si="0"/>
        <v>18</v>
      </c>
      <c r="I42" s="28">
        <v>0</v>
      </c>
      <c r="J42" s="41">
        <v>0</v>
      </c>
      <c r="K42" s="29"/>
    </row>
    <row r="43" spans="1:11" ht="16.2" thickTop="1" x14ac:dyDescent="0.3">
      <c r="A43" s="178" t="s">
        <v>164</v>
      </c>
      <c r="B43" s="455" t="s">
        <v>227</v>
      </c>
      <c r="C43" s="456"/>
      <c r="D43" s="456"/>
      <c r="E43" s="456"/>
      <c r="F43" s="59"/>
      <c r="G43" s="59"/>
      <c r="H43" s="22"/>
      <c r="I43" s="59"/>
      <c r="J43" s="22">
        <f>SUM(J9:J42)</f>
        <v>58</v>
      </c>
      <c r="K43" s="56"/>
    </row>
    <row r="44" spans="1:11" ht="18" x14ac:dyDescent="0.35">
      <c r="A44" s="179"/>
      <c r="B44" s="446"/>
      <c r="C44" s="438"/>
      <c r="D44" s="438"/>
      <c r="E44" s="438"/>
      <c r="F44" s="457" t="s">
        <v>315</v>
      </c>
      <c r="G44" s="438"/>
      <c r="H44" s="438"/>
      <c r="I44" s="438"/>
      <c r="J44" s="438"/>
      <c r="K44" s="438"/>
    </row>
    <row r="45" spans="1:11" ht="18" x14ac:dyDescent="0.35">
      <c r="A45" s="179"/>
      <c r="B45" s="181"/>
      <c r="C45" s="180"/>
      <c r="D45" s="182"/>
      <c r="E45" s="180"/>
      <c r="F45" s="437" t="s">
        <v>165</v>
      </c>
      <c r="G45" s="438"/>
      <c r="H45" s="438"/>
      <c r="I45" s="438"/>
      <c r="J45" s="438"/>
      <c r="K45" s="438"/>
    </row>
  </sheetData>
  <mergeCells count="22">
    <mergeCell ref="B44:E44"/>
    <mergeCell ref="F45:K45"/>
    <mergeCell ref="E7:E8"/>
    <mergeCell ref="F7:H7"/>
    <mergeCell ref="D9:D20"/>
    <mergeCell ref="D21:D31"/>
    <mergeCell ref="D32:D42"/>
    <mergeCell ref="B43:E43"/>
    <mergeCell ref="F44:K44"/>
    <mergeCell ref="A1:D1"/>
    <mergeCell ref="E1:K1"/>
    <mergeCell ref="A2:D2"/>
    <mergeCell ref="E2:K2"/>
    <mergeCell ref="I7:I8"/>
    <mergeCell ref="J7:J8"/>
    <mergeCell ref="K7:K8"/>
    <mergeCell ref="A4:K4"/>
    <mergeCell ref="A5:K5"/>
    <mergeCell ref="A7:A8"/>
    <mergeCell ref="B7:C8"/>
    <mergeCell ref="D7:D8"/>
    <mergeCell ref="A6:K6"/>
  </mergeCells>
  <phoneticPr fontId="24" type="noConversion"/>
  <pageMargins left="0.45" right="0.45" top="0.25" bottom="0.25" header="0" footer="0"/>
  <pageSetup paperSize="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C8A0-E70D-4C0A-838D-39636C3D02BC}">
  <dimension ref="A1:R7"/>
  <sheetViews>
    <sheetView workbookViewId="0">
      <selection activeCell="K16" sqref="K16"/>
    </sheetView>
  </sheetViews>
  <sheetFormatPr defaultRowHeight="18" x14ac:dyDescent="0.35"/>
  <cols>
    <col min="1" max="1" width="9.33203125" style="80" bestFit="1" customWidth="1"/>
    <col min="2" max="2" width="9.5546875" bestFit="1" customWidth="1"/>
    <col min="3" max="3" width="9.44140625" customWidth="1"/>
    <col min="4" max="4" width="7.5546875" bestFit="1" customWidth="1"/>
    <col min="5" max="5" width="10.33203125" bestFit="1" customWidth="1"/>
    <col min="6" max="6" width="10.5546875" customWidth="1"/>
    <col min="7" max="7" width="9" customWidth="1"/>
    <col min="8" max="8" width="9.5546875" bestFit="1" customWidth="1"/>
    <col min="9" max="9" width="10.5546875" bestFit="1" customWidth="1"/>
    <col min="10" max="10" width="9.33203125" customWidth="1"/>
    <col min="11" max="12" width="7.44140625" bestFit="1" customWidth="1"/>
    <col min="13" max="13" width="9.88671875" customWidth="1"/>
    <col min="14" max="14" width="11" bestFit="1" customWidth="1"/>
    <col min="15" max="15" width="11.109375" bestFit="1" customWidth="1"/>
    <col min="16" max="16" width="11.88671875" customWidth="1"/>
    <col min="18" max="18" width="9.109375" style="67"/>
  </cols>
  <sheetData>
    <row r="1" spans="1:18" x14ac:dyDescent="0.35">
      <c r="A1" s="486" t="s">
        <v>229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8" ht="18.600000000000001" customHeight="1" x14ac:dyDescent="0.35">
      <c r="A2" s="487" t="s">
        <v>113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9"/>
    </row>
    <row r="3" spans="1:18" x14ac:dyDescent="0.35">
      <c r="A3" s="183" t="s">
        <v>114</v>
      </c>
      <c r="B3" s="183" t="s">
        <v>121</v>
      </c>
      <c r="C3" s="183" t="s">
        <v>115</v>
      </c>
      <c r="D3" s="183" t="s">
        <v>116</v>
      </c>
      <c r="E3" s="183" t="s">
        <v>117</v>
      </c>
      <c r="F3" s="183" t="s">
        <v>17</v>
      </c>
      <c r="G3" s="183" t="s">
        <v>13</v>
      </c>
      <c r="H3" s="183" t="s">
        <v>14</v>
      </c>
      <c r="I3" s="183" t="s">
        <v>15</v>
      </c>
      <c r="J3" s="183" t="s">
        <v>16</v>
      </c>
      <c r="K3" s="183" t="s">
        <v>118</v>
      </c>
      <c r="L3" s="183" t="s">
        <v>21</v>
      </c>
      <c r="M3" s="183" t="s">
        <v>22</v>
      </c>
      <c r="N3" s="183" t="s">
        <v>23</v>
      </c>
      <c r="O3" s="183" t="s">
        <v>18</v>
      </c>
      <c r="P3" s="183" t="s">
        <v>136</v>
      </c>
    </row>
    <row r="4" spans="1:18" ht="31.5" customHeight="1" x14ac:dyDescent="0.3">
      <c r="A4" s="184" t="s">
        <v>119</v>
      </c>
      <c r="B4" s="184" t="s">
        <v>143</v>
      </c>
      <c r="C4" s="184" t="s">
        <v>12</v>
      </c>
      <c r="D4" s="184" t="s">
        <v>145</v>
      </c>
      <c r="E4" s="184" t="s">
        <v>214</v>
      </c>
      <c r="F4" s="184" t="s">
        <v>207</v>
      </c>
      <c r="G4" s="184" t="s">
        <v>104</v>
      </c>
      <c r="H4" s="184" t="s">
        <v>221</v>
      </c>
      <c r="I4" s="25" t="s">
        <v>210</v>
      </c>
      <c r="J4" s="25" t="s">
        <v>44</v>
      </c>
      <c r="K4" s="25" t="s">
        <v>110</v>
      </c>
      <c r="L4" s="184" t="s">
        <v>45</v>
      </c>
      <c r="M4" s="184" t="s">
        <v>47</v>
      </c>
      <c r="N4" s="184" t="s">
        <v>53</v>
      </c>
      <c r="O4" s="184" t="s">
        <v>141</v>
      </c>
      <c r="P4" s="184" t="s">
        <v>112</v>
      </c>
      <c r="R4" s="65"/>
    </row>
    <row r="5" spans="1:18" ht="18.600000000000001" customHeight="1" x14ac:dyDescent="0.35">
      <c r="A5" s="487" t="s">
        <v>120</v>
      </c>
      <c r="B5" s="488"/>
      <c r="C5" s="488"/>
      <c r="D5" s="488"/>
      <c r="E5" s="488"/>
      <c r="F5" s="488"/>
      <c r="G5" s="488"/>
      <c r="H5" s="488"/>
      <c r="I5" s="488"/>
      <c r="J5" s="488"/>
      <c r="K5" s="488"/>
      <c r="L5" s="488"/>
      <c r="M5" s="488"/>
      <c r="N5" s="488"/>
      <c r="O5" s="488"/>
      <c r="P5" s="489"/>
    </row>
    <row r="6" spans="1:18" ht="17.399999999999999" x14ac:dyDescent="0.3">
      <c r="A6" s="183" t="s">
        <v>114</v>
      </c>
      <c r="B6" s="183" t="s">
        <v>121</v>
      </c>
      <c r="C6" s="183" t="s">
        <v>115</v>
      </c>
      <c r="D6" s="183" t="s">
        <v>116</v>
      </c>
      <c r="E6" s="183" t="s">
        <v>117</v>
      </c>
      <c r="F6" s="183" t="s">
        <v>17</v>
      </c>
      <c r="G6" s="183" t="s">
        <v>13</v>
      </c>
      <c r="H6" s="183" t="s">
        <v>14</v>
      </c>
      <c r="I6" s="183" t="s">
        <v>15</v>
      </c>
      <c r="J6" s="183" t="s">
        <v>16</v>
      </c>
      <c r="K6" s="183" t="s">
        <v>118</v>
      </c>
      <c r="L6" s="183" t="s">
        <v>21</v>
      </c>
      <c r="M6" s="183" t="s">
        <v>22</v>
      </c>
      <c r="N6" s="183" t="s">
        <v>23</v>
      </c>
      <c r="O6" s="183" t="s">
        <v>18</v>
      </c>
      <c r="P6" s="183" t="s">
        <v>136</v>
      </c>
      <c r="R6" s="66"/>
    </row>
    <row r="7" spans="1:18" x14ac:dyDescent="0.35">
      <c r="A7" s="184" t="s">
        <v>119</v>
      </c>
      <c r="B7" s="184" t="s">
        <v>143</v>
      </c>
      <c r="C7" s="184" t="s">
        <v>12</v>
      </c>
      <c r="D7" s="184" t="s">
        <v>145</v>
      </c>
      <c r="E7" s="184" t="s">
        <v>214</v>
      </c>
      <c r="F7" s="184" t="s">
        <v>207</v>
      </c>
      <c r="G7" s="184" t="s">
        <v>104</v>
      </c>
      <c r="H7" s="184" t="s">
        <v>221</v>
      </c>
      <c r="I7" s="25" t="s">
        <v>210</v>
      </c>
      <c r="J7" s="25" t="s">
        <v>44</v>
      </c>
      <c r="K7" s="25" t="s">
        <v>110</v>
      </c>
      <c r="L7" s="184" t="s">
        <v>45</v>
      </c>
      <c r="M7" s="184" t="s">
        <v>47</v>
      </c>
      <c r="N7" s="184" t="s">
        <v>53</v>
      </c>
      <c r="O7" s="184" t="s">
        <v>141</v>
      </c>
      <c r="P7" s="184" t="s">
        <v>106</v>
      </c>
    </row>
  </sheetData>
  <mergeCells count="3">
    <mergeCell ref="A1:P1"/>
    <mergeCell ref="A2:P2"/>
    <mergeCell ref="A5:P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5702-FC60-4B47-9B96-4C0F4389018C}">
  <dimension ref="A1:R39"/>
  <sheetViews>
    <sheetView topLeftCell="A22" workbookViewId="0">
      <selection activeCell="J35" sqref="J35"/>
    </sheetView>
  </sheetViews>
  <sheetFormatPr defaultColWidth="8.88671875" defaultRowHeight="18" x14ac:dyDescent="0.35"/>
  <cols>
    <col min="1" max="1" width="6.44140625" style="67" bestFit="1" customWidth="1"/>
    <col min="2" max="2" width="10.44140625" style="2" bestFit="1" customWidth="1"/>
    <col min="3" max="3" width="10.44140625" style="67" bestFit="1" customWidth="1"/>
    <col min="4" max="4" width="10.88671875" style="67" bestFit="1" customWidth="1"/>
    <col min="5" max="8" width="10.88671875" style="2" bestFit="1" customWidth="1"/>
    <col min="9" max="18" width="10.21875" style="2" bestFit="1" customWidth="1"/>
    <col min="19" max="16384" width="8.88671875" style="2"/>
  </cols>
  <sheetData>
    <row r="1" spans="1:18" x14ac:dyDescent="0.35">
      <c r="A1" s="430" t="s">
        <v>230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</row>
    <row r="2" spans="1:18" x14ac:dyDescent="0.35">
      <c r="A2" s="430" t="s">
        <v>235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</row>
    <row r="3" spans="1:18" x14ac:dyDescent="0.35">
      <c r="B3" s="67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497" t="s">
        <v>135</v>
      </c>
      <c r="B4" s="490" t="s">
        <v>231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1:18" s="1" customFormat="1" ht="15.6" x14ac:dyDescent="0.3">
      <c r="A5" s="498"/>
      <c r="B5" s="186" t="s">
        <v>167</v>
      </c>
      <c r="C5" s="186" t="s">
        <v>168</v>
      </c>
      <c r="D5" s="186" t="s">
        <v>169</v>
      </c>
      <c r="E5" s="186" t="s">
        <v>170</v>
      </c>
      <c r="F5" s="186" t="s">
        <v>171</v>
      </c>
      <c r="G5" s="186" t="s">
        <v>172</v>
      </c>
      <c r="H5" s="186" t="s">
        <v>173</v>
      </c>
      <c r="I5" s="186" t="s">
        <v>174</v>
      </c>
      <c r="J5" s="186" t="s">
        <v>175</v>
      </c>
      <c r="K5" s="186" t="s">
        <v>149</v>
      </c>
      <c r="L5" s="186" t="s">
        <v>176</v>
      </c>
      <c r="M5" s="186" t="s">
        <v>150</v>
      </c>
      <c r="N5" s="186" t="s">
        <v>177</v>
      </c>
      <c r="O5" s="186" t="s">
        <v>178</v>
      </c>
      <c r="P5" s="186" t="s">
        <v>179</v>
      </c>
      <c r="Q5" s="186" t="s">
        <v>180</v>
      </c>
      <c r="R5" s="186" t="s">
        <v>181</v>
      </c>
    </row>
    <row r="6" spans="1:18" x14ac:dyDescent="0.35">
      <c r="A6" s="188" t="s">
        <v>121</v>
      </c>
      <c r="B6" s="188" t="s">
        <v>148</v>
      </c>
      <c r="C6" s="188" t="s">
        <v>148</v>
      </c>
      <c r="D6" s="188" t="s">
        <v>148</v>
      </c>
      <c r="E6" s="188" t="s">
        <v>148</v>
      </c>
      <c r="F6" s="188" t="s">
        <v>148</v>
      </c>
      <c r="G6" s="188" t="s">
        <v>148</v>
      </c>
      <c r="H6" s="188" t="s">
        <v>148</v>
      </c>
      <c r="I6" s="188" t="s">
        <v>232</v>
      </c>
      <c r="J6" s="188" t="s">
        <v>232</v>
      </c>
      <c r="K6" s="188" t="s">
        <v>232</v>
      </c>
      <c r="L6" s="188" t="s">
        <v>232</v>
      </c>
      <c r="M6" s="188" t="s">
        <v>232</v>
      </c>
      <c r="N6" s="188" t="s">
        <v>232</v>
      </c>
      <c r="O6" s="188" t="s">
        <v>232</v>
      </c>
      <c r="P6" s="188" t="s">
        <v>232</v>
      </c>
      <c r="Q6" s="188" t="s">
        <v>232</v>
      </c>
      <c r="R6" s="188" t="s">
        <v>232</v>
      </c>
    </row>
    <row r="7" spans="1:18" x14ac:dyDescent="0.35">
      <c r="A7" s="188" t="s">
        <v>115</v>
      </c>
      <c r="B7" s="188" t="s">
        <v>12</v>
      </c>
      <c r="C7" s="188" t="s">
        <v>12</v>
      </c>
      <c r="D7" s="188" t="s">
        <v>12</v>
      </c>
      <c r="E7" s="188" t="s">
        <v>12</v>
      </c>
      <c r="F7" s="188" t="s">
        <v>12</v>
      </c>
      <c r="G7" s="188" t="s">
        <v>12</v>
      </c>
      <c r="H7" s="188" t="s">
        <v>12</v>
      </c>
      <c r="I7" s="188" t="s">
        <v>12</v>
      </c>
      <c r="J7" s="188" t="s">
        <v>12</v>
      </c>
      <c r="K7" s="188" t="s">
        <v>12</v>
      </c>
      <c r="L7" s="188" t="s">
        <v>12</v>
      </c>
      <c r="M7" s="188" t="s">
        <v>12</v>
      </c>
      <c r="N7" s="188" t="s">
        <v>12</v>
      </c>
      <c r="O7" s="188" t="s">
        <v>12</v>
      </c>
      <c r="P7" s="188" t="s">
        <v>12</v>
      </c>
      <c r="Q7" s="188" t="s">
        <v>12</v>
      </c>
      <c r="R7" s="188" t="s">
        <v>12</v>
      </c>
    </row>
    <row r="8" spans="1:18" x14ac:dyDescent="0.35">
      <c r="A8" s="188" t="s">
        <v>116</v>
      </c>
      <c r="B8" s="188" t="s">
        <v>232</v>
      </c>
      <c r="C8" s="188" t="s">
        <v>232</v>
      </c>
      <c r="D8" s="188" t="s">
        <v>232</v>
      </c>
      <c r="E8" s="188" t="s">
        <v>232</v>
      </c>
      <c r="F8" s="188" t="s">
        <v>232</v>
      </c>
      <c r="G8" s="188" t="s">
        <v>232</v>
      </c>
      <c r="H8" s="188" t="s">
        <v>232</v>
      </c>
      <c r="I8" s="188" t="s">
        <v>232</v>
      </c>
      <c r="J8" s="188" t="s">
        <v>232</v>
      </c>
      <c r="K8" s="188" t="s">
        <v>232</v>
      </c>
      <c r="L8" s="188" t="s">
        <v>232</v>
      </c>
      <c r="M8" s="188" t="s">
        <v>232</v>
      </c>
      <c r="N8" s="188" t="s">
        <v>232</v>
      </c>
      <c r="O8" s="188" t="s">
        <v>232</v>
      </c>
      <c r="P8" s="188" t="s">
        <v>232</v>
      </c>
      <c r="Q8" s="188" t="s">
        <v>232</v>
      </c>
      <c r="R8" s="188" t="s">
        <v>232</v>
      </c>
    </row>
    <row r="9" spans="1:18" x14ac:dyDescent="0.35">
      <c r="A9" s="188" t="s">
        <v>117</v>
      </c>
      <c r="B9" s="188" t="s">
        <v>53</v>
      </c>
      <c r="C9" s="188" t="s">
        <v>53</v>
      </c>
      <c r="D9" s="188" t="s">
        <v>53</v>
      </c>
      <c r="E9" s="188" t="s">
        <v>53</v>
      </c>
      <c r="F9" s="188" t="s">
        <v>53</v>
      </c>
      <c r="G9" s="188" t="s">
        <v>44</v>
      </c>
      <c r="H9" s="188" t="s">
        <v>44</v>
      </c>
      <c r="I9" s="188" t="s">
        <v>53</v>
      </c>
      <c r="J9" s="188" t="s">
        <v>44</v>
      </c>
      <c r="K9" s="188" t="s">
        <v>44</v>
      </c>
      <c r="L9" s="188" t="s">
        <v>44</v>
      </c>
      <c r="M9" s="188" t="s">
        <v>44</v>
      </c>
      <c r="N9" s="188" t="s">
        <v>44</v>
      </c>
      <c r="O9" s="188" t="s">
        <v>44</v>
      </c>
      <c r="P9" s="188" t="s">
        <v>44</v>
      </c>
      <c r="Q9" s="188" t="s">
        <v>44</v>
      </c>
      <c r="R9" s="188" t="s">
        <v>44</v>
      </c>
    </row>
    <row r="10" spans="1:18" x14ac:dyDescent="0.35">
      <c r="A10" s="188" t="s">
        <v>17</v>
      </c>
      <c r="B10" s="188" t="s">
        <v>232</v>
      </c>
      <c r="C10" s="188" t="s">
        <v>232</v>
      </c>
      <c r="D10" s="188" t="s">
        <v>232</v>
      </c>
      <c r="E10" s="188" t="s">
        <v>232</v>
      </c>
      <c r="F10" s="188" t="s">
        <v>232</v>
      </c>
      <c r="G10" s="188" t="s">
        <v>232</v>
      </c>
      <c r="H10" s="188" t="s">
        <v>232</v>
      </c>
      <c r="I10" s="188" t="s">
        <v>232</v>
      </c>
      <c r="J10" s="188" t="s">
        <v>232</v>
      </c>
      <c r="K10" s="188" t="s">
        <v>232</v>
      </c>
      <c r="L10" s="188" t="s">
        <v>232</v>
      </c>
      <c r="M10" s="188" t="s">
        <v>232</v>
      </c>
      <c r="N10" s="188" t="s">
        <v>232</v>
      </c>
      <c r="O10" s="188" t="s">
        <v>232</v>
      </c>
      <c r="P10" s="188" t="s">
        <v>232</v>
      </c>
      <c r="Q10" s="188" t="s">
        <v>232</v>
      </c>
      <c r="R10" s="188" t="s">
        <v>232</v>
      </c>
    </row>
    <row r="11" spans="1:18" x14ac:dyDescent="0.35">
      <c r="A11" s="188" t="s">
        <v>13</v>
      </c>
      <c r="B11" s="188" t="s">
        <v>0</v>
      </c>
      <c r="C11" s="188" t="s">
        <v>0</v>
      </c>
      <c r="D11" s="188" t="s">
        <v>0</v>
      </c>
      <c r="E11" s="188" t="s">
        <v>0</v>
      </c>
      <c r="F11" s="188" t="s">
        <v>0</v>
      </c>
      <c r="G11" s="188" t="s">
        <v>0</v>
      </c>
      <c r="H11" s="188" t="s">
        <v>0</v>
      </c>
      <c r="I11" s="188" t="s">
        <v>0</v>
      </c>
      <c r="J11" s="188" t="s">
        <v>0</v>
      </c>
      <c r="K11" s="188" t="s">
        <v>0</v>
      </c>
      <c r="L11" s="188" t="s">
        <v>0</v>
      </c>
      <c r="M11" s="188" t="s">
        <v>0</v>
      </c>
      <c r="N11" s="188" t="s">
        <v>0</v>
      </c>
      <c r="O11" s="188" t="s">
        <v>0</v>
      </c>
      <c r="P11" s="188" t="s">
        <v>0</v>
      </c>
      <c r="Q11" s="188" t="s">
        <v>0</v>
      </c>
      <c r="R11" s="188" t="s">
        <v>0</v>
      </c>
    </row>
    <row r="12" spans="1:18" s="82" customFormat="1" ht="17.399999999999999" x14ac:dyDescent="0.3">
      <c r="A12" s="188" t="s">
        <v>14</v>
      </c>
      <c r="B12" s="188" t="s">
        <v>221</v>
      </c>
      <c r="C12" s="188" t="s">
        <v>221</v>
      </c>
      <c r="D12" s="188" t="s">
        <v>221</v>
      </c>
      <c r="E12" s="188" t="s">
        <v>221</v>
      </c>
      <c r="F12" s="188" t="s">
        <v>221</v>
      </c>
      <c r="G12" s="188" t="s">
        <v>221</v>
      </c>
      <c r="H12" s="188" t="s">
        <v>221</v>
      </c>
      <c r="I12" s="188" t="s">
        <v>221</v>
      </c>
      <c r="J12" s="188" t="s">
        <v>221</v>
      </c>
      <c r="K12" s="188" t="s">
        <v>221</v>
      </c>
      <c r="L12" s="188" t="s">
        <v>221</v>
      </c>
      <c r="M12" s="188" t="s">
        <v>221</v>
      </c>
      <c r="N12" s="188" t="s">
        <v>221</v>
      </c>
      <c r="O12" s="188" t="s">
        <v>221</v>
      </c>
      <c r="P12" s="188" t="s">
        <v>221</v>
      </c>
      <c r="Q12" s="188" t="s">
        <v>221</v>
      </c>
      <c r="R12" s="188" t="s">
        <v>221</v>
      </c>
    </row>
    <row r="13" spans="1:18" x14ac:dyDescent="0.35">
      <c r="A13" s="188" t="s">
        <v>15</v>
      </c>
      <c r="B13" s="188" t="s">
        <v>0</v>
      </c>
      <c r="C13" s="188" t="s">
        <v>0</v>
      </c>
      <c r="D13" s="188" t="s">
        <v>0</v>
      </c>
      <c r="E13" s="188" t="s">
        <v>0</v>
      </c>
      <c r="F13" s="188" t="s">
        <v>0</v>
      </c>
      <c r="G13" s="188" t="s">
        <v>0</v>
      </c>
      <c r="H13" s="188" t="s">
        <v>0</v>
      </c>
      <c r="I13" s="188" t="s">
        <v>0</v>
      </c>
      <c r="J13" s="188" t="s">
        <v>0</v>
      </c>
      <c r="K13" s="188" t="s">
        <v>0</v>
      </c>
      <c r="L13" s="188" t="s">
        <v>0</v>
      </c>
      <c r="M13" s="188" t="s">
        <v>0</v>
      </c>
      <c r="N13" s="188" t="s">
        <v>0</v>
      </c>
      <c r="O13" s="188" t="s">
        <v>0</v>
      </c>
      <c r="P13" s="188" t="s">
        <v>0</v>
      </c>
      <c r="Q13" s="188" t="s">
        <v>0</v>
      </c>
      <c r="R13" s="188" t="s">
        <v>0</v>
      </c>
    </row>
    <row r="14" spans="1:18" x14ac:dyDescent="0.35">
      <c r="A14" s="188" t="s">
        <v>16</v>
      </c>
      <c r="B14" s="188" t="s">
        <v>106</v>
      </c>
      <c r="C14" s="188" t="s">
        <v>106</v>
      </c>
      <c r="D14" s="188" t="s">
        <v>106</v>
      </c>
      <c r="E14" s="188" t="s">
        <v>106</v>
      </c>
      <c r="F14" s="188" t="s">
        <v>106</v>
      </c>
      <c r="G14" s="188" t="s">
        <v>106</v>
      </c>
      <c r="H14" s="188" t="s">
        <v>106</v>
      </c>
      <c r="I14" s="188" t="s">
        <v>106</v>
      </c>
      <c r="J14" s="188" t="s">
        <v>106</v>
      </c>
      <c r="K14" s="188" t="s">
        <v>106</v>
      </c>
      <c r="L14" s="188" t="s">
        <v>106</v>
      </c>
      <c r="M14" s="188" t="s">
        <v>106</v>
      </c>
      <c r="N14" s="188" t="s">
        <v>106</v>
      </c>
      <c r="O14" s="188" t="s">
        <v>106</v>
      </c>
      <c r="P14" s="188" t="s">
        <v>106</v>
      </c>
      <c r="Q14" s="188" t="s">
        <v>106</v>
      </c>
      <c r="R14" s="188" t="s">
        <v>106</v>
      </c>
    </row>
    <row r="15" spans="1:18" x14ac:dyDescent="0.35">
      <c r="A15" s="188" t="s">
        <v>118</v>
      </c>
      <c r="B15" s="188" t="s">
        <v>145</v>
      </c>
      <c r="C15" s="188" t="s">
        <v>145</v>
      </c>
      <c r="D15" s="188" t="s">
        <v>145</v>
      </c>
      <c r="E15" s="188" t="s">
        <v>145</v>
      </c>
      <c r="F15" s="188" t="s">
        <v>145</v>
      </c>
      <c r="G15" s="188" t="s">
        <v>145</v>
      </c>
      <c r="H15" s="188" t="s">
        <v>145</v>
      </c>
      <c r="I15" s="188" t="s">
        <v>145</v>
      </c>
      <c r="J15" s="188" t="s">
        <v>145</v>
      </c>
      <c r="K15" s="188" t="s">
        <v>100</v>
      </c>
      <c r="L15" s="188" t="s">
        <v>100</v>
      </c>
      <c r="M15" s="188" t="s">
        <v>100</v>
      </c>
      <c r="N15" s="188" t="s">
        <v>100</v>
      </c>
      <c r="O15" s="188" t="s">
        <v>100</v>
      </c>
      <c r="P15" s="188" t="s">
        <v>100</v>
      </c>
      <c r="Q15" s="188" t="s">
        <v>100</v>
      </c>
      <c r="R15" s="188" t="s">
        <v>143</v>
      </c>
    </row>
    <row r="16" spans="1:18" x14ac:dyDescent="0.35">
      <c r="A16" s="188" t="s">
        <v>21</v>
      </c>
      <c r="B16" s="188" t="s">
        <v>45</v>
      </c>
      <c r="C16" s="188" t="s">
        <v>45</v>
      </c>
      <c r="D16" s="188" t="s">
        <v>45</v>
      </c>
      <c r="E16" s="188" t="s">
        <v>45</v>
      </c>
      <c r="F16" s="188" t="s">
        <v>45</v>
      </c>
      <c r="G16" s="188" t="s">
        <v>45</v>
      </c>
      <c r="H16" s="188" t="s">
        <v>45</v>
      </c>
      <c r="I16" s="188" t="s">
        <v>45</v>
      </c>
      <c r="J16" s="188" t="s">
        <v>45</v>
      </c>
      <c r="K16" s="188" t="s">
        <v>45</v>
      </c>
      <c r="L16" s="188" t="s">
        <v>45</v>
      </c>
      <c r="M16" s="188" t="s">
        <v>45</v>
      </c>
      <c r="N16" s="188" t="s">
        <v>45</v>
      </c>
      <c r="O16" s="188" t="s">
        <v>45</v>
      </c>
      <c r="P16" s="188" t="s">
        <v>45</v>
      </c>
      <c r="Q16" s="188" t="s">
        <v>45</v>
      </c>
      <c r="R16" s="188" t="s">
        <v>45</v>
      </c>
    </row>
    <row r="17" spans="1:18" x14ac:dyDescent="0.35">
      <c r="A17" s="188" t="s">
        <v>22</v>
      </c>
      <c r="B17" s="188" t="s">
        <v>20</v>
      </c>
      <c r="C17" s="188" t="s">
        <v>20</v>
      </c>
      <c r="D17" s="188" t="s">
        <v>20</v>
      </c>
      <c r="E17" s="188" t="s">
        <v>20</v>
      </c>
      <c r="F17" s="188" t="s">
        <v>20</v>
      </c>
      <c r="G17" s="188" t="s">
        <v>20</v>
      </c>
      <c r="H17" s="188" t="s">
        <v>20</v>
      </c>
      <c r="I17" s="188" t="s">
        <v>20</v>
      </c>
      <c r="J17" s="188" t="s">
        <v>20</v>
      </c>
      <c r="K17" s="188" t="s">
        <v>20</v>
      </c>
      <c r="L17" s="188" t="s">
        <v>20</v>
      </c>
      <c r="M17" s="188" t="s">
        <v>20</v>
      </c>
      <c r="N17" s="188" t="s">
        <v>20</v>
      </c>
      <c r="O17" s="188" t="s">
        <v>20</v>
      </c>
      <c r="P17" s="188" t="s">
        <v>20</v>
      </c>
      <c r="Q17" s="188" t="s">
        <v>20</v>
      </c>
      <c r="R17" s="188" t="s">
        <v>20</v>
      </c>
    </row>
    <row r="18" spans="1:18" s="82" customFormat="1" ht="17.399999999999999" x14ac:dyDescent="0.3">
      <c r="A18" s="188" t="s">
        <v>23</v>
      </c>
      <c r="B18" s="188" t="s">
        <v>1</v>
      </c>
      <c r="C18" s="188" t="s">
        <v>1</v>
      </c>
      <c r="D18" s="188" t="s">
        <v>1</v>
      </c>
      <c r="E18" s="188" t="s">
        <v>1</v>
      </c>
      <c r="F18" s="188" t="s">
        <v>1</v>
      </c>
      <c r="G18" s="188" t="s">
        <v>1</v>
      </c>
      <c r="H18" s="188" t="s">
        <v>1</v>
      </c>
      <c r="I18" s="188" t="s">
        <v>1</v>
      </c>
      <c r="J18" s="188" t="s">
        <v>1</v>
      </c>
      <c r="K18" s="188" t="s">
        <v>1</v>
      </c>
      <c r="L18" s="188" t="s">
        <v>1</v>
      </c>
      <c r="M18" s="188" t="s">
        <v>1</v>
      </c>
      <c r="N18" s="188" t="s">
        <v>1</v>
      </c>
      <c r="O18" s="188" t="s">
        <v>1</v>
      </c>
      <c r="P18" s="188" t="s">
        <v>1</v>
      </c>
      <c r="Q18" s="188" t="s">
        <v>1</v>
      </c>
      <c r="R18" s="188" t="s">
        <v>1</v>
      </c>
    </row>
    <row r="19" spans="1:18" x14ac:dyDescent="0.35">
      <c r="A19" s="188" t="s">
        <v>18</v>
      </c>
      <c r="B19" s="188" t="s">
        <v>1</v>
      </c>
      <c r="C19" s="188" t="s">
        <v>1</v>
      </c>
      <c r="D19" s="188" t="s">
        <v>1</v>
      </c>
      <c r="E19" s="188" t="s">
        <v>1</v>
      </c>
      <c r="F19" s="188" t="s">
        <v>1</v>
      </c>
      <c r="G19" s="188" t="s">
        <v>1</v>
      </c>
      <c r="H19" s="188" t="s">
        <v>1</v>
      </c>
      <c r="I19" s="188" t="s">
        <v>1</v>
      </c>
      <c r="J19" s="188" t="s">
        <v>1</v>
      </c>
      <c r="K19" s="188" t="s">
        <v>1</v>
      </c>
      <c r="L19" s="188" t="s">
        <v>1</v>
      </c>
      <c r="M19" s="188" t="s">
        <v>1</v>
      </c>
      <c r="N19" s="188" t="s">
        <v>1</v>
      </c>
      <c r="O19" s="188" t="s">
        <v>1</v>
      </c>
      <c r="P19" s="188" t="s">
        <v>1</v>
      </c>
      <c r="Q19" s="188" t="s">
        <v>1</v>
      </c>
      <c r="R19" s="188" t="s">
        <v>1</v>
      </c>
    </row>
    <row r="20" spans="1:18" x14ac:dyDescent="0.35">
      <c r="A20" s="188" t="s">
        <v>136</v>
      </c>
      <c r="B20" s="188" t="s">
        <v>4</v>
      </c>
      <c r="C20" s="188" t="s">
        <v>4</v>
      </c>
      <c r="D20" s="188" t="s">
        <v>4</v>
      </c>
      <c r="E20" s="188" t="s">
        <v>4</v>
      </c>
      <c r="F20" s="188" t="s">
        <v>4</v>
      </c>
      <c r="G20" s="188" t="s">
        <v>4</v>
      </c>
      <c r="H20" s="188" t="s">
        <v>4</v>
      </c>
      <c r="I20" s="188" t="s">
        <v>4</v>
      </c>
      <c r="J20" s="188" t="s">
        <v>4</v>
      </c>
      <c r="K20" s="188" t="s">
        <v>4</v>
      </c>
      <c r="L20" s="188" t="s">
        <v>4</v>
      </c>
      <c r="M20" s="188" t="s">
        <v>4</v>
      </c>
      <c r="N20" s="188" t="s">
        <v>4</v>
      </c>
      <c r="O20" s="188" t="s">
        <v>4</v>
      </c>
      <c r="P20" s="188" t="s">
        <v>4</v>
      </c>
      <c r="Q20" s="188" t="s">
        <v>4</v>
      </c>
      <c r="R20" s="188" t="s">
        <v>4</v>
      </c>
    </row>
    <row r="21" spans="1:18" x14ac:dyDescent="0.35">
      <c r="A21" s="486" t="s">
        <v>233</v>
      </c>
      <c r="B21" s="492"/>
      <c r="C21" s="492"/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</row>
    <row r="22" spans="1:18" x14ac:dyDescent="0.35">
      <c r="A22" s="65"/>
      <c r="B22" s="65"/>
      <c r="C22" s="65"/>
      <c r="D22" s="167"/>
      <c r="E22" s="167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493" t="s">
        <v>135</v>
      </c>
      <c r="B23" s="495" t="s">
        <v>234</v>
      </c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</row>
    <row r="24" spans="1:18" x14ac:dyDescent="0.35">
      <c r="A24" s="494"/>
      <c r="B24" s="185" t="s">
        <v>167</v>
      </c>
      <c r="C24" s="185" t="s">
        <v>168</v>
      </c>
      <c r="D24" s="185" t="s">
        <v>169</v>
      </c>
      <c r="E24" s="185" t="s">
        <v>170</v>
      </c>
      <c r="F24" s="185" t="s">
        <v>171</v>
      </c>
      <c r="G24" s="185" t="s">
        <v>172</v>
      </c>
      <c r="H24" s="185" t="s">
        <v>173</v>
      </c>
      <c r="I24" s="185" t="s">
        <v>174</v>
      </c>
      <c r="J24" s="185" t="s">
        <v>175</v>
      </c>
      <c r="K24" s="185" t="s">
        <v>149</v>
      </c>
      <c r="L24" s="185" t="s">
        <v>176</v>
      </c>
      <c r="M24" s="185" t="s">
        <v>150</v>
      </c>
      <c r="N24" s="185" t="s">
        <v>177</v>
      </c>
      <c r="O24" s="185" t="s">
        <v>178</v>
      </c>
      <c r="P24" s="185" t="s">
        <v>179</v>
      </c>
      <c r="Q24" s="185" t="s">
        <v>180</v>
      </c>
      <c r="R24" s="185" t="s">
        <v>181</v>
      </c>
    </row>
    <row r="25" spans="1:18" x14ac:dyDescent="0.35">
      <c r="A25" s="187" t="s">
        <v>121</v>
      </c>
      <c r="B25" s="187" t="s">
        <v>269</v>
      </c>
      <c r="C25" s="187" t="s">
        <v>269</v>
      </c>
      <c r="D25" s="187" t="s">
        <v>288</v>
      </c>
      <c r="E25" s="187" t="s">
        <v>288</v>
      </c>
      <c r="F25" s="187" t="s">
        <v>288</v>
      </c>
      <c r="G25" s="187" t="s">
        <v>288</v>
      </c>
      <c r="H25" s="187" t="s">
        <v>288</v>
      </c>
      <c r="I25" s="188" t="s">
        <v>290</v>
      </c>
      <c r="J25" s="188" t="s">
        <v>290</v>
      </c>
      <c r="K25" s="188" t="s">
        <v>0</v>
      </c>
      <c r="L25" s="188"/>
      <c r="M25" s="188"/>
      <c r="N25" s="188"/>
      <c r="O25" s="188"/>
      <c r="P25" s="188"/>
      <c r="Q25" s="188"/>
      <c r="R25" s="188"/>
    </row>
    <row r="26" spans="1:18" x14ac:dyDescent="0.35">
      <c r="A26" s="187" t="s">
        <v>115</v>
      </c>
      <c r="B26" s="187" t="s">
        <v>269</v>
      </c>
      <c r="C26" s="187" t="s">
        <v>269</v>
      </c>
      <c r="D26" s="187" t="s">
        <v>288</v>
      </c>
      <c r="E26" s="187" t="s">
        <v>288</v>
      </c>
      <c r="F26" s="187" t="s">
        <v>288</v>
      </c>
      <c r="G26" s="187" t="s">
        <v>288</v>
      </c>
      <c r="H26" s="187" t="s">
        <v>288</v>
      </c>
      <c r="I26" s="188" t="s">
        <v>290</v>
      </c>
      <c r="J26" s="188" t="s">
        <v>290</v>
      </c>
      <c r="K26" s="188" t="s">
        <v>0</v>
      </c>
      <c r="L26" s="188"/>
      <c r="M26" s="188"/>
      <c r="N26" s="188"/>
      <c r="O26" s="188"/>
      <c r="P26" s="188"/>
      <c r="Q26" s="188"/>
      <c r="R26" s="188"/>
    </row>
    <row r="27" spans="1:18" x14ac:dyDescent="0.35">
      <c r="A27" s="187" t="s">
        <v>116</v>
      </c>
      <c r="B27" s="187" t="s">
        <v>269</v>
      </c>
      <c r="C27" s="187" t="s">
        <v>269</v>
      </c>
      <c r="D27" s="187" t="s">
        <v>288</v>
      </c>
      <c r="E27" s="187" t="s">
        <v>288</v>
      </c>
      <c r="F27" s="187" t="s">
        <v>288</v>
      </c>
      <c r="G27" s="187" t="s">
        <v>288</v>
      </c>
      <c r="H27" s="187" t="s">
        <v>288</v>
      </c>
      <c r="I27" s="188" t="s">
        <v>290</v>
      </c>
      <c r="J27" s="188" t="s">
        <v>290</v>
      </c>
      <c r="K27" s="188" t="s">
        <v>0</v>
      </c>
      <c r="L27" s="188"/>
      <c r="M27" s="188"/>
      <c r="N27" s="188"/>
      <c r="O27" s="188"/>
      <c r="P27" s="188"/>
      <c r="Q27" s="188"/>
      <c r="R27" s="188"/>
    </row>
    <row r="28" spans="1:18" x14ac:dyDescent="0.35">
      <c r="A28" s="187" t="s">
        <v>117</v>
      </c>
      <c r="B28" s="187" t="s">
        <v>269</v>
      </c>
      <c r="C28" s="187" t="s">
        <v>269</v>
      </c>
      <c r="D28" s="187" t="s">
        <v>288</v>
      </c>
      <c r="E28" s="187" t="s">
        <v>288</v>
      </c>
      <c r="F28" s="187" t="s">
        <v>288</v>
      </c>
      <c r="G28" s="187" t="s">
        <v>288</v>
      </c>
      <c r="H28" s="187" t="s">
        <v>288</v>
      </c>
      <c r="I28" s="188" t="s">
        <v>290</v>
      </c>
      <c r="J28" s="188" t="s">
        <v>290</v>
      </c>
      <c r="K28" s="188" t="s">
        <v>0</v>
      </c>
      <c r="L28" s="188"/>
      <c r="M28" s="188"/>
      <c r="N28" s="188"/>
      <c r="O28" s="188"/>
      <c r="P28" s="188"/>
      <c r="Q28" s="188"/>
      <c r="R28" s="188"/>
    </row>
    <row r="29" spans="1:18" x14ac:dyDescent="0.35">
      <c r="A29" s="187" t="s">
        <v>17</v>
      </c>
      <c r="B29" s="187" t="s">
        <v>269</v>
      </c>
      <c r="C29" s="187" t="s">
        <v>269</v>
      </c>
      <c r="D29" s="187" t="s">
        <v>288</v>
      </c>
      <c r="E29" s="187" t="s">
        <v>288</v>
      </c>
      <c r="F29" s="187" t="s">
        <v>288</v>
      </c>
      <c r="G29" s="187" t="s">
        <v>288</v>
      </c>
      <c r="H29" s="187" t="s">
        <v>288</v>
      </c>
      <c r="I29" s="188" t="s">
        <v>290</v>
      </c>
      <c r="J29" s="188" t="s">
        <v>290</v>
      </c>
      <c r="K29" s="188" t="s">
        <v>0</v>
      </c>
      <c r="L29" s="188"/>
      <c r="M29" s="188"/>
      <c r="N29" s="188"/>
      <c r="O29" s="188"/>
      <c r="P29" s="188"/>
      <c r="Q29" s="188"/>
      <c r="R29" s="188"/>
    </row>
    <row r="30" spans="1:18" x14ac:dyDescent="0.35">
      <c r="A30" s="187" t="s">
        <v>13</v>
      </c>
      <c r="B30" s="187" t="s">
        <v>207</v>
      </c>
      <c r="C30" s="187" t="s">
        <v>207</v>
      </c>
      <c r="D30" s="187" t="s">
        <v>289</v>
      </c>
      <c r="E30" s="187" t="s">
        <v>289</v>
      </c>
      <c r="F30" s="187" t="s">
        <v>289</v>
      </c>
      <c r="G30" s="187" t="s">
        <v>289</v>
      </c>
      <c r="H30" s="187" t="s">
        <v>289</v>
      </c>
      <c r="I30" s="188" t="s">
        <v>290</v>
      </c>
      <c r="J30" s="188" t="s">
        <v>290</v>
      </c>
      <c r="K30" s="188" t="s">
        <v>0</v>
      </c>
      <c r="L30" s="188"/>
      <c r="M30" s="188"/>
      <c r="N30" s="188"/>
      <c r="O30" s="188"/>
      <c r="P30" s="188"/>
      <c r="Q30" s="188"/>
      <c r="R30" s="188"/>
    </row>
    <row r="31" spans="1:18" x14ac:dyDescent="0.35">
      <c r="A31" s="187" t="s">
        <v>14</v>
      </c>
      <c r="B31" s="187" t="s">
        <v>207</v>
      </c>
      <c r="C31" s="187" t="s">
        <v>207</v>
      </c>
      <c r="D31" s="187" t="s">
        <v>289</v>
      </c>
      <c r="E31" s="187" t="s">
        <v>289</v>
      </c>
      <c r="F31" s="187" t="s">
        <v>289</v>
      </c>
      <c r="G31" s="187" t="s">
        <v>289</v>
      </c>
      <c r="H31" s="187" t="s">
        <v>289</v>
      </c>
      <c r="I31" s="188" t="s">
        <v>290</v>
      </c>
      <c r="J31" s="188" t="s">
        <v>290</v>
      </c>
      <c r="K31" s="188" t="s">
        <v>0</v>
      </c>
      <c r="L31" s="188"/>
      <c r="M31" s="188"/>
      <c r="N31" s="188"/>
      <c r="O31" s="188"/>
      <c r="P31" s="188"/>
      <c r="Q31" s="188"/>
      <c r="R31" s="188"/>
    </row>
    <row r="32" spans="1:18" x14ac:dyDescent="0.35">
      <c r="A32" s="187" t="s">
        <v>15</v>
      </c>
      <c r="B32" s="187" t="s">
        <v>207</v>
      </c>
      <c r="C32" s="187" t="s">
        <v>207</v>
      </c>
      <c r="D32" s="187" t="s">
        <v>289</v>
      </c>
      <c r="E32" s="187" t="s">
        <v>289</v>
      </c>
      <c r="F32" s="187" t="s">
        <v>289</v>
      </c>
      <c r="G32" s="187" t="s">
        <v>289</v>
      </c>
      <c r="H32" s="187" t="s">
        <v>289</v>
      </c>
      <c r="I32" s="188" t="s">
        <v>290</v>
      </c>
      <c r="J32" s="188" t="s">
        <v>290</v>
      </c>
      <c r="K32" s="188" t="s">
        <v>0</v>
      </c>
      <c r="L32" s="188"/>
      <c r="M32" s="188"/>
      <c r="N32" s="188"/>
      <c r="O32" s="188"/>
      <c r="P32" s="188"/>
      <c r="Q32" s="188"/>
      <c r="R32" s="188"/>
    </row>
    <row r="33" spans="1:18" x14ac:dyDescent="0.35">
      <c r="A33" s="187" t="s">
        <v>16</v>
      </c>
      <c r="B33" s="187" t="s">
        <v>207</v>
      </c>
      <c r="C33" s="187" t="s">
        <v>207</v>
      </c>
      <c r="D33" s="187" t="s">
        <v>289</v>
      </c>
      <c r="E33" s="187" t="s">
        <v>289</v>
      </c>
      <c r="F33" s="187" t="s">
        <v>289</v>
      </c>
      <c r="G33" s="187" t="s">
        <v>289</v>
      </c>
      <c r="H33" s="187" t="s">
        <v>289</v>
      </c>
      <c r="I33" s="188" t="s">
        <v>290</v>
      </c>
      <c r="J33" s="188" t="s">
        <v>290</v>
      </c>
      <c r="K33" s="188" t="s">
        <v>0</v>
      </c>
      <c r="L33" s="188"/>
      <c r="M33" s="188"/>
      <c r="N33" s="188"/>
      <c r="O33" s="188"/>
      <c r="P33" s="188"/>
      <c r="Q33" s="188"/>
      <c r="R33" s="188"/>
    </row>
    <row r="34" spans="1:18" x14ac:dyDescent="0.35">
      <c r="A34" s="187" t="s">
        <v>118</v>
      </c>
      <c r="B34" s="187" t="s">
        <v>207</v>
      </c>
      <c r="C34" s="187" t="s">
        <v>207</v>
      </c>
      <c r="D34" s="187" t="s">
        <v>289</v>
      </c>
      <c r="E34" s="187" t="s">
        <v>289</v>
      </c>
      <c r="F34" s="187" t="s">
        <v>289</v>
      </c>
      <c r="G34" s="187" t="s">
        <v>289</v>
      </c>
      <c r="H34" s="187" t="s">
        <v>289</v>
      </c>
      <c r="I34" s="188" t="s">
        <v>290</v>
      </c>
      <c r="J34" s="188" t="s">
        <v>290</v>
      </c>
      <c r="K34" s="188" t="s">
        <v>0</v>
      </c>
      <c r="L34" s="188"/>
      <c r="M34" s="188"/>
      <c r="N34" s="188"/>
      <c r="O34" s="188"/>
      <c r="P34" s="188"/>
      <c r="Q34" s="188"/>
      <c r="R34" s="188"/>
    </row>
    <row r="35" spans="1:18" x14ac:dyDescent="0.35">
      <c r="A35" s="187" t="s">
        <v>21</v>
      </c>
      <c r="B35" s="187" t="s">
        <v>42</v>
      </c>
      <c r="C35" s="187" t="s">
        <v>42</v>
      </c>
      <c r="D35" s="187" t="s">
        <v>42</v>
      </c>
      <c r="E35" s="187" t="s">
        <v>42</v>
      </c>
      <c r="F35" s="187" t="s">
        <v>42</v>
      </c>
      <c r="G35" s="187" t="s">
        <v>42</v>
      </c>
      <c r="H35" s="187" t="s">
        <v>42</v>
      </c>
      <c r="I35" s="187" t="s">
        <v>42</v>
      </c>
      <c r="J35" s="187" t="s">
        <v>42</v>
      </c>
      <c r="K35" s="187" t="s">
        <v>312</v>
      </c>
      <c r="L35" s="188" t="s">
        <v>296</v>
      </c>
      <c r="M35" s="188" t="s">
        <v>296</v>
      </c>
      <c r="N35" s="188" t="s">
        <v>296</v>
      </c>
      <c r="O35" s="188"/>
      <c r="P35" s="188"/>
      <c r="Q35" s="188"/>
      <c r="R35" s="188"/>
    </row>
    <row r="36" spans="1:18" x14ac:dyDescent="0.35">
      <c r="A36" s="187" t="s">
        <v>22</v>
      </c>
      <c r="B36" s="187" t="s">
        <v>42</v>
      </c>
      <c r="C36" s="187" t="s">
        <v>42</v>
      </c>
      <c r="D36" s="187" t="s">
        <v>42</v>
      </c>
      <c r="E36" s="187" t="s">
        <v>42</v>
      </c>
      <c r="F36" s="187" t="s">
        <v>42</v>
      </c>
      <c r="G36" s="187" t="s">
        <v>42</v>
      </c>
      <c r="H36" s="187" t="s">
        <v>42</v>
      </c>
      <c r="I36" s="187" t="s">
        <v>42</v>
      </c>
      <c r="J36" s="187" t="s">
        <v>42</v>
      </c>
      <c r="K36" s="187" t="s">
        <v>312</v>
      </c>
      <c r="L36" s="188" t="s">
        <v>296</v>
      </c>
      <c r="M36" s="188" t="s">
        <v>296</v>
      </c>
      <c r="N36" s="188" t="s">
        <v>296</v>
      </c>
      <c r="O36" s="188"/>
      <c r="P36" s="188"/>
      <c r="Q36" s="188"/>
      <c r="R36" s="188"/>
    </row>
    <row r="37" spans="1:18" x14ac:dyDescent="0.35">
      <c r="A37" s="187" t="s">
        <v>23</v>
      </c>
      <c r="B37" s="187" t="s">
        <v>42</v>
      </c>
      <c r="C37" s="187" t="s">
        <v>42</v>
      </c>
      <c r="D37" s="187" t="s">
        <v>42</v>
      </c>
      <c r="E37" s="187" t="s">
        <v>42</v>
      </c>
      <c r="F37" s="187" t="s">
        <v>42</v>
      </c>
      <c r="G37" s="187" t="s">
        <v>42</v>
      </c>
      <c r="H37" s="187" t="s">
        <v>42</v>
      </c>
      <c r="I37" s="187" t="s">
        <v>42</v>
      </c>
      <c r="J37" s="187" t="s">
        <v>42</v>
      </c>
      <c r="K37" s="187" t="s">
        <v>312</v>
      </c>
      <c r="L37" s="188" t="s">
        <v>296</v>
      </c>
      <c r="M37" s="188" t="s">
        <v>296</v>
      </c>
      <c r="N37" s="188" t="s">
        <v>296</v>
      </c>
      <c r="O37" s="188"/>
      <c r="P37" s="188"/>
      <c r="Q37" s="188"/>
      <c r="R37" s="188"/>
    </row>
    <row r="38" spans="1:18" x14ac:dyDescent="0.35">
      <c r="A38" s="187" t="s">
        <v>18</v>
      </c>
      <c r="B38" s="187" t="s">
        <v>42</v>
      </c>
      <c r="C38" s="187" t="s">
        <v>42</v>
      </c>
      <c r="D38" s="187" t="s">
        <v>42</v>
      </c>
      <c r="E38" s="187" t="s">
        <v>42</v>
      </c>
      <c r="F38" s="187" t="s">
        <v>42</v>
      </c>
      <c r="G38" s="187" t="s">
        <v>42</v>
      </c>
      <c r="H38" s="187" t="s">
        <v>42</v>
      </c>
      <c r="I38" s="187" t="s">
        <v>42</v>
      </c>
      <c r="J38" s="187" t="s">
        <v>42</v>
      </c>
      <c r="K38" s="187" t="s">
        <v>312</v>
      </c>
      <c r="L38" s="188" t="s">
        <v>296</v>
      </c>
      <c r="M38" s="188" t="s">
        <v>296</v>
      </c>
      <c r="N38" s="188" t="s">
        <v>296</v>
      </c>
      <c r="O38" s="188"/>
      <c r="P38" s="188"/>
      <c r="Q38" s="188"/>
      <c r="R38" s="188"/>
    </row>
    <row r="39" spans="1:18" x14ac:dyDescent="0.35">
      <c r="A39" s="187" t="s">
        <v>136</v>
      </c>
      <c r="B39" s="187" t="s">
        <v>42</v>
      </c>
      <c r="C39" s="187" t="s">
        <v>42</v>
      </c>
      <c r="D39" s="187" t="s">
        <v>42</v>
      </c>
      <c r="E39" s="187" t="s">
        <v>42</v>
      </c>
      <c r="F39" s="187" t="s">
        <v>42</v>
      </c>
      <c r="G39" s="187" t="s">
        <v>42</v>
      </c>
      <c r="H39" s="187" t="s">
        <v>42</v>
      </c>
      <c r="I39" s="187" t="s">
        <v>42</v>
      </c>
      <c r="J39" s="187" t="s">
        <v>42</v>
      </c>
      <c r="K39" s="187" t="s">
        <v>312</v>
      </c>
      <c r="L39" s="188" t="s">
        <v>296</v>
      </c>
      <c r="M39" s="188" t="s">
        <v>296</v>
      </c>
      <c r="N39" s="188" t="s">
        <v>296</v>
      </c>
      <c r="O39" s="188"/>
      <c r="P39" s="188"/>
      <c r="Q39" s="188"/>
      <c r="R39" s="188"/>
    </row>
  </sheetData>
  <mergeCells count="7">
    <mergeCell ref="A1:R1"/>
    <mergeCell ref="B4:R4"/>
    <mergeCell ref="A21:R21"/>
    <mergeCell ref="A23:A24"/>
    <mergeCell ref="B23:R23"/>
    <mergeCell ref="A2:R2"/>
    <mergeCell ref="A4:A5"/>
  </mergeCells>
  <phoneticPr fontId="2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A942-D115-4E1F-991F-D18AA3505C82}">
  <sheetPr>
    <pageSetUpPr fitToPage="1"/>
  </sheetPr>
  <dimension ref="A3:AY100"/>
  <sheetViews>
    <sheetView topLeftCell="A50" zoomScale="85" zoomScaleNormal="85" workbookViewId="0">
      <selection activeCell="E68" sqref="E68:M68"/>
    </sheetView>
  </sheetViews>
  <sheetFormatPr defaultColWidth="9.109375" defaultRowHeight="15.6" x14ac:dyDescent="0.3"/>
  <cols>
    <col min="1" max="1" width="5.33203125" style="107" customWidth="1"/>
    <col min="2" max="2" width="4.88671875" style="107" customWidth="1"/>
    <col min="3" max="3" width="5.6640625" style="107" bestFit="1" customWidth="1"/>
    <col min="4" max="4" width="4.5546875" style="107" bestFit="1" customWidth="1"/>
    <col min="5" max="5" width="4.6640625" style="107" bestFit="1" customWidth="1"/>
    <col min="6" max="6" width="4.5546875" style="107" bestFit="1" customWidth="1"/>
    <col min="7" max="7" width="4.6640625" style="107" bestFit="1" customWidth="1"/>
    <col min="8" max="8" width="6.5546875" style="107" customWidth="1"/>
    <col min="9" max="9" width="4.5546875" style="107" bestFit="1" customWidth="1"/>
    <col min="10" max="10" width="4.6640625" style="107" bestFit="1" customWidth="1"/>
    <col min="11" max="11" width="4.5546875" style="107" bestFit="1" customWidth="1"/>
    <col min="12" max="12" width="4.6640625" style="107" bestFit="1" customWidth="1"/>
    <col min="13" max="13" width="6" style="107" bestFit="1" customWidth="1"/>
    <col min="14" max="14" width="4.6640625" style="107" bestFit="1" customWidth="1"/>
    <col min="15" max="15" width="5" style="107" bestFit="1" customWidth="1"/>
    <col min="16" max="18" width="4.6640625" style="107" bestFit="1" customWidth="1"/>
    <col min="19" max="19" width="6.109375" style="107" bestFit="1" customWidth="1"/>
    <col min="20" max="20" width="6.109375" style="107" customWidth="1"/>
    <col min="21" max="21" width="6" style="107" bestFit="1" customWidth="1"/>
    <col min="22" max="22" width="6.33203125" style="107" customWidth="1"/>
    <col min="23" max="23" width="4.88671875" style="107" bestFit="1" customWidth="1"/>
    <col min="24" max="24" width="6.44140625" style="107" customWidth="1"/>
    <col min="25" max="25" width="7.6640625" style="107" customWidth="1"/>
    <col min="26" max="26" width="5.109375" style="107" customWidth="1"/>
    <col min="27" max="27" width="4.44140625" style="107" customWidth="1"/>
    <col min="28" max="28" width="5.6640625" style="107" customWidth="1"/>
    <col min="29" max="29" width="5.88671875" style="107" customWidth="1"/>
    <col min="30" max="30" width="4.5546875" style="107" customWidth="1"/>
    <col min="31" max="31" width="4.33203125" style="107" customWidth="1"/>
    <col min="32" max="32" width="6.77734375" style="107" bestFit="1" customWidth="1"/>
    <col min="33" max="33" width="5.5546875" style="107" customWidth="1"/>
    <col min="34" max="34" width="5.44140625" style="107" customWidth="1"/>
    <col min="35" max="35" width="7.33203125" style="107" customWidth="1"/>
    <col min="36" max="36" width="6.109375" style="107" customWidth="1"/>
    <col min="37" max="37" width="7.5546875" style="107" bestFit="1" customWidth="1"/>
    <col min="38" max="38" width="5.5546875" style="107" customWidth="1"/>
    <col min="39" max="39" width="7.44140625" style="107" customWidth="1"/>
    <col min="40" max="40" width="6.33203125" style="107" customWidth="1"/>
    <col min="41" max="41" width="5.109375" style="107" customWidth="1"/>
    <col min="42" max="42" width="4.88671875" style="107" customWidth="1"/>
    <col min="43" max="43" width="5.6640625" style="107" customWidth="1"/>
    <col min="44" max="44" width="4.88671875" style="107" customWidth="1"/>
    <col min="45" max="45" width="6" style="107" customWidth="1"/>
    <col min="46" max="46" width="4" style="107" customWidth="1"/>
    <col min="47" max="47" width="4.33203125" style="107" customWidth="1"/>
    <col min="48" max="48" width="6" style="107" customWidth="1"/>
    <col min="49" max="49" width="5.44140625" style="107" customWidth="1"/>
    <col min="50" max="50" width="4.109375" style="107" customWidth="1"/>
    <col min="51" max="51" width="4.33203125" style="107" bestFit="1" customWidth="1"/>
    <col min="52" max="16384" width="9.109375" style="107"/>
  </cols>
  <sheetData>
    <row r="3" spans="1:51" ht="17.399999999999999" x14ac:dyDescent="0.3">
      <c r="A3" s="437" t="s">
        <v>236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</row>
    <row r="4" spans="1:51" x14ac:dyDescent="0.3">
      <c r="A4" s="515"/>
      <c r="B4" s="515"/>
      <c r="C4" s="515"/>
      <c r="D4" s="515"/>
      <c r="E4" s="515"/>
      <c r="F4" s="515"/>
      <c r="G4" s="515"/>
      <c r="H4" s="515"/>
      <c r="I4" s="515"/>
      <c r="J4" s="515"/>
      <c r="K4" s="515"/>
      <c r="L4" s="515"/>
      <c r="M4" s="515"/>
      <c r="N4" s="515"/>
      <c r="O4" s="515"/>
      <c r="P4" s="515"/>
      <c r="Q4" s="515"/>
      <c r="R4" s="515"/>
      <c r="S4" s="515"/>
      <c r="T4" s="515"/>
      <c r="U4" s="515"/>
      <c r="V4" s="515"/>
      <c r="W4" s="515"/>
      <c r="X4" s="515"/>
      <c r="Y4" s="515"/>
      <c r="Z4" s="515"/>
      <c r="AA4" s="515"/>
      <c r="AB4" s="515"/>
      <c r="AC4" s="515"/>
      <c r="AD4" s="515"/>
      <c r="AE4" s="515"/>
      <c r="AF4" s="515"/>
      <c r="AG4" s="515"/>
      <c r="AH4" s="515"/>
      <c r="AI4" s="515"/>
      <c r="AJ4" s="515"/>
      <c r="AK4" s="515"/>
      <c r="AL4" s="515"/>
      <c r="AM4" s="515"/>
      <c r="AN4" s="515"/>
      <c r="AO4" s="515"/>
      <c r="AP4" s="515"/>
      <c r="AQ4" s="515"/>
      <c r="AR4" s="515"/>
      <c r="AS4" s="515"/>
      <c r="AT4" s="515"/>
      <c r="AU4" s="515"/>
      <c r="AV4" s="515"/>
      <c r="AW4" s="515"/>
      <c r="AX4" s="515"/>
      <c r="AY4" s="515"/>
    </row>
    <row r="5" spans="1:51" ht="16.2" thickBot="1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5.75" customHeight="1" x14ac:dyDescent="0.3">
      <c r="A6" s="506" t="s">
        <v>62</v>
      </c>
      <c r="B6" s="503" t="s">
        <v>63</v>
      </c>
      <c r="C6" s="503" t="s">
        <v>64</v>
      </c>
      <c r="D6" s="505" t="s">
        <v>65</v>
      </c>
      <c r="E6" s="505"/>
      <c r="F6" s="505" t="s">
        <v>66</v>
      </c>
      <c r="G6" s="505"/>
      <c r="H6" s="503" t="s">
        <v>138</v>
      </c>
      <c r="I6" s="505" t="s">
        <v>67</v>
      </c>
      <c r="J6" s="505"/>
      <c r="K6" s="505" t="s">
        <v>68</v>
      </c>
      <c r="L6" s="505"/>
      <c r="M6" s="503" t="s">
        <v>69</v>
      </c>
      <c r="N6" s="503"/>
      <c r="O6" s="508" t="s">
        <v>70</v>
      </c>
      <c r="P6" s="509"/>
      <c r="Q6" s="503" t="s">
        <v>71</v>
      </c>
      <c r="R6" s="503"/>
      <c r="S6" s="503" t="s">
        <v>72</v>
      </c>
      <c r="T6" s="503" t="s">
        <v>73</v>
      </c>
      <c r="U6" s="503" t="s">
        <v>74</v>
      </c>
      <c r="V6" s="505" t="s">
        <v>75</v>
      </c>
      <c r="W6" s="503" t="s">
        <v>76</v>
      </c>
      <c r="X6" s="503" t="s">
        <v>77</v>
      </c>
      <c r="Y6" s="503" t="s">
        <v>78</v>
      </c>
      <c r="Z6" s="503" t="s">
        <v>79</v>
      </c>
      <c r="AA6" s="505" t="s">
        <v>80</v>
      </c>
      <c r="AB6" s="505"/>
      <c r="AC6" s="505"/>
      <c r="AD6" s="505"/>
      <c r="AE6" s="505"/>
      <c r="AF6" s="505" t="s">
        <v>81</v>
      </c>
      <c r="AG6" s="505"/>
      <c r="AH6" s="505"/>
      <c r="AI6" s="505"/>
      <c r="AJ6" s="505"/>
      <c r="AK6" s="505" t="s">
        <v>82</v>
      </c>
      <c r="AL6" s="505"/>
      <c r="AM6" s="505"/>
      <c r="AN6" s="505"/>
      <c r="AO6" s="505"/>
      <c r="AP6" s="505" t="s">
        <v>83</v>
      </c>
      <c r="AQ6" s="505"/>
      <c r="AR6" s="505"/>
      <c r="AS6" s="505"/>
      <c r="AT6" s="505"/>
      <c r="AU6" s="505" t="s">
        <v>84</v>
      </c>
      <c r="AV6" s="505"/>
      <c r="AW6" s="505"/>
      <c r="AX6" s="505"/>
      <c r="AY6" s="512"/>
    </row>
    <row r="7" spans="1:51" ht="60" customHeight="1" thickBot="1" x14ac:dyDescent="0.35">
      <c r="A7" s="507"/>
      <c r="B7" s="504"/>
      <c r="C7" s="504"/>
      <c r="D7" s="44" t="s">
        <v>85</v>
      </c>
      <c r="E7" s="44" t="s">
        <v>86</v>
      </c>
      <c r="F7" s="44" t="s">
        <v>85</v>
      </c>
      <c r="G7" s="44" t="s">
        <v>86</v>
      </c>
      <c r="H7" s="504"/>
      <c r="I7" s="44" t="s">
        <v>85</v>
      </c>
      <c r="J7" s="44" t="s">
        <v>86</v>
      </c>
      <c r="K7" s="44" t="s">
        <v>85</v>
      </c>
      <c r="L7" s="44" t="s">
        <v>86</v>
      </c>
      <c r="M7" s="44" t="s">
        <v>85</v>
      </c>
      <c r="N7" s="44" t="s">
        <v>86</v>
      </c>
      <c r="O7" s="44" t="s">
        <v>85</v>
      </c>
      <c r="P7" s="44" t="s">
        <v>86</v>
      </c>
      <c r="Q7" s="44" t="s">
        <v>85</v>
      </c>
      <c r="R7" s="44" t="s">
        <v>86</v>
      </c>
      <c r="S7" s="504"/>
      <c r="T7" s="504"/>
      <c r="U7" s="504"/>
      <c r="V7" s="510"/>
      <c r="W7" s="504"/>
      <c r="X7" s="504"/>
      <c r="Y7" s="504"/>
      <c r="Z7" s="504"/>
      <c r="AA7" s="44" t="s">
        <v>85</v>
      </c>
      <c r="AB7" s="44" t="s">
        <v>123</v>
      </c>
      <c r="AC7" s="44" t="s">
        <v>124</v>
      </c>
      <c r="AD7" s="44" t="s">
        <v>194</v>
      </c>
      <c r="AE7" s="44" t="s">
        <v>37</v>
      </c>
      <c r="AF7" s="44" t="s">
        <v>85</v>
      </c>
      <c r="AG7" s="44" t="s">
        <v>123</v>
      </c>
      <c r="AH7" s="44" t="s">
        <v>124</v>
      </c>
      <c r="AI7" s="44" t="s">
        <v>194</v>
      </c>
      <c r="AJ7" s="44" t="s">
        <v>37</v>
      </c>
      <c r="AK7" s="44" t="s">
        <v>85</v>
      </c>
      <c r="AL7" s="44" t="s">
        <v>123</v>
      </c>
      <c r="AM7" s="44" t="s">
        <v>124</v>
      </c>
      <c r="AN7" s="44" t="s">
        <v>126</v>
      </c>
      <c r="AO7" s="44" t="s">
        <v>37</v>
      </c>
      <c r="AP7" s="44" t="s">
        <v>85</v>
      </c>
      <c r="AQ7" s="44" t="s">
        <v>123</v>
      </c>
      <c r="AR7" s="44" t="s">
        <v>124</v>
      </c>
      <c r="AS7" s="44" t="s">
        <v>126</v>
      </c>
      <c r="AT7" s="44" t="s">
        <v>37</v>
      </c>
      <c r="AU7" s="44" t="s">
        <v>85</v>
      </c>
      <c r="AV7" s="44" t="s">
        <v>123</v>
      </c>
      <c r="AW7" s="44" t="s">
        <v>124</v>
      </c>
      <c r="AX7" s="44" t="s">
        <v>126</v>
      </c>
      <c r="AY7" s="60" t="s">
        <v>37</v>
      </c>
    </row>
    <row r="8" spans="1:51" x14ac:dyDescent="0.3">
      <c r="A8" s="70">
        <v>19</v>
      </c>
      <c r="B8" s="71">
        <v>1</v>
      </c>
      <c r="C8" s="71">
        <v>1</v>
      </c>
      <c r="D8" s="71">
        <v>3</v>
      </c>
      <c r="E8" s="71">
        <v>1</v>
      </c>
      <c r="F8" s="71">
        <v>3</v>
      </c>
      <c r="G8" s="71">
        <v>1</v>
      </c>
      <c r="H8" s="71">
        <v>2</v>
      </c>
      <c r="I8" s="71">
        <v>2</v>
      </c>
      <c r="J8" s="71">
        <v>1</v>
      </c>
      <c r="K8" s="71">
        <v>2</v>
      </c>
      <c r="L8" s="71">
        <v>1</v>
      </c>
      <c r="M8" s="71">
        <v>2</v>
      </c>
      <c r="N8" s="71">
        <v>1</v>
      </c>
      <c r="O8" s="71">
        <v>2</v>
      </c>
      <c r="P8" s="71">
        <v>1</v>
      </c>
      <c r="Q8" s="71">
        <v>2</v>
      </c>
      <c r="R8" s="71">
        <v>1</v>
      </c>
      <c r="S8" s="71">
        <v>2</v>
      </c>
      <c r="T8" s="71">
        <v>2</v>
      </c>
      <c r="U8" s="71">
        <v>2</v>
      </c>
      <c r="V8" s="71">
        <v>3</v>
      </c>
      <c r="W8" s="71">
        <v>2</v>
      </c>
      <c r="X8" s="71">
        <v>1</v>
      </c>
      <c r="Y8" s="71">
        <v>3</v>
      </c>
      <c r="Z8" s="46">
        <v>1</v>
      </c>
      <c r="AA8" s="47">
        <f>D8+F8+I8+O8+Q8+T8+U8+V8+W8+X8+Y8+Z8</f>
        <v>26</v>
      </c>
      <c r="AB8" s="48">
        <v>1</v>
      </c>
      <c r="AC8" s="48">
        <v>1</v>
      </c>
      <c r="AD8" s="48">
        <v>1</v>
      </c>
      <c r="AE8" s="48">
        <f>SUM(AA8:AD8)</f>
        <v>29</v>
      </c>
      <c r="AF8" s="207">
        <f>D8+F8+H8+I8+K8+O8+T8+U8+V8+X8+Y8+Z8</f>
        <v>26</v>
      </c>
      <c r="AG8" s="48">
        <v>1</v>
      </c>
      <c r="AH8" s="48">
        <v>1</v>
      </c>
      <c r="AI8" s="48">
        <v>1</v>
      </c>
      <c r="AJ8" s="61">
        <f>SUM(AF8:AI8)</f>
        <v>29</v>
      </c>
      <c r="AK8" s="207">
        <f>D8+F8+H8+M8+S8+U8+V8+X8+Y8+Z8+O8+K8</f>
        <v>26</v>
      </c>
      <c r="AL8" s="48">
        <v>1</v>
      </c>
      <c r="AM8" s="48">
        <v>1</v>
      </c>
      <c r="AN8" s="48">
        <v>1</v>
      </c>
      <c r="AO8" s="61">
        <f>SUM(AK8:AN8)</f>
        <v>29</v>
      </c>
      <c r="AP8" s="207">
        <f>D8+F8+H8+M8+O8+S8+U8+V8+W8+X8+Y8+Z8</f>
        <v>26</v>
      </c>
      <c r="AQ8" s="48">
        <v>1</v>
      </c>
      <c r="AR8" s="48">
        <v>1</v>
      </c>
      <c r="AS8" s="48">
        <v>1</v>
      </c>
      <c r="AT8" s="61">
        <f>SUM(AP8:AS8)</f>
        <v>29</v>
      </c>
      <c r="AU8" s="207">
        <f>D8+F8+I8+M8+O8+Q8+S8+U8+V8+X8+Y8+Z8</f>
        <v>26</v>
      </c>
      <c r="AV8" s="48">
        <v>1</v>
      </c>
      <c r="AW8" s="48">
        <v>1</v>
      </c>
      <c r="AX8" s="48">
        <v>1</v>
      </c>
      <c r="AY8" s="62">
        <f>SUM(AU8:AX8)</f>
        <v>29</v>
      </c>
    </row>
    <row r="9" spans="1:51" x14ac:dyDescent="0.3">
      <c r="A9" s="72">
        <v>20</v>
      </c>
      <c r="B9" s="73">
        <v>1</v>
      </c>
      <c r="C9" s="73">
        <v>1</v>
      </c>
      <c r="D9" s="73">
        <v>3</v>
      </c>
      <c r="E9" s="73">
        <v>1</v>
      </c>
      <c r="F9" s="73">
        <v>3</v>
      </c>
      <c r="G9" s="73">
        <v>1</v>
      </c>
      <c r="H9" s="73">
        <v>2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2</v>
      </c>
      <c r="U9" s="73">
        <v>2</v>
      </c>
      <c r="V9" s="73">
        <v>3</v>
      </c>
      <c r="W9" s="73">
        <v>2</v>
      </c>
      <c r="X9" s="73">
        <v>1</v>
      </c>
      <c r="Y9" s="73">
        <v>3</v>
      </c>
      <c r="Z9" s="51">
        <v>1</v>
      </c>
      <c r="AA9" s="52">
        <f t="shared" ref="AA9:AA24" si="0">D9+F9+I9+O9+Q9+T9+U9+V9+W9+X9+Y9+Z9</f>
        <v>26</v>
      </c>
      <c r="AB9" s="49">
        <v>1</v>
      </c>
      <c r="AC9" s="49">
        <v>1</v>
      </c>
      <c r="AD9" s="49">
        <v>1</v>
      </c>
      <c r="AE9" s="49">
        <f t="shared" ref="AE9:AE24" si="1">SUM(AA9:AD9)</f>
        <v>29</v>
      </c>
      <c r="AF9" s="53">
        <f t="shared" ref="AF9:AF24" si="2">D9+F9+H9+I9+K9+O9+T9+U9+V9+X9+Y9+Z9</f>
        <v>26</v>
      </c>
      <c r="AG9" s="49">
        <v>1</v>
      </c>
      <c r="AH9" s="49">
        <v>1</v>
      </c>
      <c r="AI9" s="49">
        <v>1</v>
      </c>
      <c r="AJ9" s="63">
        <f t="shared" ref="AJ9:AJ24" si="3">SUM(AF9:AI9)</f>
        <v>29</v>
      </c>
      <c r="AK9" s="53">
        <f t="shared" ref="AK9:AK24" si="4">D9+F9+H9+M9+S9+U9+V9+X9+Y9+Z9+O9+K9</f>
        <v>26</v>
      </c>
      <c r="AL9" s="49">
        <v>1</v>
      </c>
      <c r="AM9" s="49">
        <v>1</v>
      </c>
      <c r="AN9" s="49">
        <v>1</v>
      </c>
      <c r="AO9" s="63">
        <f t="shared" ref="AO9:AO24" si="5">SUM(AK9:AN9)</f>
        <v>29</v>
      </c>
      <c r="AP9" s="53">
        <f t="shared" ref="AP9:AP24" si="6">D9+F9+H9+M9+O9+S9+U9+V9+W9+X9+Y9+Z9</f>
        <v>26</v>
      </c>
      <c r="AQ9" s="49">
        <v>1</v>
      </c>
      <c r="AR9" s="49">
        <v>1</v>
      </c>
      <c r="AS9" s="49">
        <v>1</v>
      </c>
      <c r="AT9" s="63">
        <f t="shared" ref="AT9:AT24" si="7">SUM(AP9:AS9)</f>
        <v>29</v>
      </c>
      <c r="AU9" s="53">
        <f t="shared" ref="AU9:AU24" si="8">D9+F9+I9+M9+O9+Q9+S9+U9+V9+X9+Y9+Z9</f>
        <v>26</v>
      </c>
      <c r="AV9" s="49">
        <v>1</v>
      </c>
      <c r="AW9" s="49">
        <v>1</v>
      </c>
      <c r="AX9" s="49">
        <v>1</v>
      </c>
      <c r="AY9" s="64">
        <f t="shared" ref="AY9:AY23" si="9">SUM(AU9:AX9)</f>
        <v>29</v>
      </c>
    </row>
    <row r="10" spans="1:51" x14ac:dyDescent="0.3">
      <c r="A10" s="72">
        <v>21</v>
      </c>
      <c r="B10" s="73">
        <v>1</v>
      </c>
      <c r="C10" s="73">
        <v>1</v>
      </c>
      <c r="D10" s="73">
        <v>3</v>
      </c>
      <c r="E10" s="73">
        <v>1</v>
      </c>
      <c r="F10" s="73">
        <v>3</v>
      </c>
      <c r="G10" s="73">
        <v>1</v>
      </c>
      <c r="H10" s="73">
        <v>2</v>
      </c>
      <c r="I10" s="73">
        <v>2</v>
      </c>
      <c r="J10" s="73">
        <v>1</v>
      </c>
      <c r="K10" s="73">
        <v>2</v>
      </c>
      <c r="L10" s="73">
        <v>1</v>
      </c>
      <c r="M10" s="73">
        <v>2</v>
      </c>
      <c r="N10" s="73">
        <v>1</v>
      </c>
      <c r="O10" s="73">
        <v>2</v>
      </c>
      <c r="P10" s="73">
        <v>1</v>
      </c>
      <c r="Q10" s="73">
        <v>2</v>
      </c>
      <c r="R10" s="73">
        <v>1</v>
      </c>
      <c r="S10" s="73">
        <v>2</v>
      </c>
      <c r="T10" s="73">
        <v>2</v>
      </c>
      <c r="U10" s="73">
        <v>2</v>
      </c>
      <c r="V10" s="73">
        <v>3</v>
      </c>
      <c r="W10" s="73">
        <v>2</v>
      </c>
      <c r="X10" s="73">
        <v>1</v>
      </c>
      <c r="Y10" s="73">
        <v>3</v>
      </c>
      <c r="Z10" s="51">
        <v>1</v>
      </c>
      <c r="AA10" s="52">
        <f t="shared" si="0"/>
        <v>26</v>
      </c>
      <c r="AB10" s="49">
        <v>1</v>
      </c>
      <c r="AC10" s="49">
        <v>1</v>
      </c>
      <c r="AD10" s="49">
        <v>1</v>
      </c>
      <c r="AE10" s="49">
        <f t="shared" si="1"/>
        <v>29</v>
      </c>
      <c r="AF10" s="53">
        <f t="shared" si="2"/>
        <v>26</v>
      </c>
      <c r="AG10" s="49">
        <v>1</v>
      </c>
      <c r="AH10" s="49">
        <v>1</v>
      </c>
      <c r="AI10" s="49">
        <v>1</v>
      </c>
      <c r="AJ10" s="63">
        <f t="shared" si="3"/>
        <v>29</v>
      </c>
      <c r="AK10" s="53">
        <f t="shared" si="4"/>
        <v>26</v>
      </c>
      <c r="AL10" s="49">
        <v>1</v>
      </c>
      <c r="AM10" s="49">
        <v>1</v>
      </c>
      <c r="AN10" s="49">
        <v>1</v>
      </c>
      <c r="AO10" s="63">
        <f t="shared" si="5"/>
        <v>29</v>
      </c>
      <c r="AP10" s="53">
        <f t="shared" si="6"/>
        <v>26</v>
      </c>
      <c r="AQ10" s="49">
        <v>1</v>
      </c>
      <c r="AR10" s="49">
        <v>1</v>
      </c>
      <c r="AS10" s="49">
        <v>1</v>
      </c>
      <c r="AT10" s="63">
        <f t="shared" si="7"/>
        <v>29</v>
      </c>
      <c r="AU10" s="53">
        <f t="shared" si="8"/>
        <v>26</v>
      </c>
      <c r="AV10" s="49">
        <v>1</v>
      </c>
      <c r="AW10" s="49">
        <v>1</v>
      </c>
      <c r="AX10" s="49">
        <v>1</v>
      </c>
      <c r="AY10" s="64">
        <f t="shared" si="9"/>
        <v>29</v>
      </c>
    </row>
    <row r="11" spans="1:51" x14ac:dyDescent="0.3">
      <c r="A11" s="72">
        <v>22</v>
      </c>
      <c r="B11" s="73">
        <v>1</v>
      </c>
      <c r="C11" s="73">
        <v>1</v>
      </c>
      <c r="D11" s="73">
        <v>3</v>
      </c>
      <c r="E11" s="73">
        <v>1</v>
      </c>
      <c r="F11" s="73">
        <v>3</v>
      </c>
      <c r="G11" s="73">
        <v>1</v>
      </c>
      <c r="H11" s="73">
        <v>2</v>
      </c>
      <c r="I11" s="73">
        <v>2</v>
      </c>
      <c r="J11" s="73">
        <v>1</v>
      </c>
      <c r="K11" s="73">
        <v>2</v>
      </c>
      <c r="L11" s="73">
        <v>1</v>
      </c>
      <c r="M11" s="73">
        <v>2</v>
      </c>
      <c r="N11" s="73">
        <v>1</v>
      </c>
      <c r="O11" s="73">
        <v>2</v>
      </c>
      <c r="P11" s="73">
        <v>1</v>
      </c>
      <c r="Q11" s="73">
        <v>2</v>
      </c>
      <c r="R11" s="73">
        <v>1</v>
      </c>
      <c r="S11" s="73">
        <v>2</v>
      </c>
      <c r="T11" s="73">
        <v>2</v>
      </c>
      <c r="U11" s="73">
        <v>2</v>
      </c>
      <c r="V11" s="73">
        <v>3</v>
      </c>
      <c r="W11" s="73">
        <v>2</v>
      </c>
      <c r="X11" s="73">
        <v>1</v>
      </c>
      <c r="Y11" s="73">
        <v>3</v>
      </c>
      <c r="Z11" s="51">
        <v>1</v>
      </c>
      <c r="AA11" s="52">
        <f t="shared" si="0"/>
        <v>26</v>
      </c>
      <c r="AB11" s="49">
        <v>1</v>
      </c>
      <c r="AC11" s="49">
        <v>1</v>
      </c>
      <c r="AD11" s="49">
        <v>1</v>
      </c>
      <c r="AE11" s="49">
        <f t="shared" si="1"/>
        <v>29</v>
      </c>
      <c r="AF11" s="53">
        <f t="shared" si="2"/>
        <v>26</v>
      </c>
      <c r="AG11" s="49">
        <v>1</v>
      </c>
      <c r="AH11" s="49">
        <v>1</v>
      </c>
      <c r="AI11" s="49">
        <v>1</v>
      </c>
      <c r="AJ11" s="63">
        <f t="shared" si="3"/>
        <v>29</v>
      </c>
      <c r="AK11" s="53">
        <f t="shared" si="4"/>
        <v>26</v>
      </c>
      <c r="AL11" s="49">
        <v>1</v>
      </c>
      <c r="AM11" s="49">
        <v>1</v>
      </c>
      <c r="AN11" s="49">
        <v>1</v>
      </c>
      <c r="AO11" s="63">
        <f t="shared" si="5"/>
        <v>29</v>
      </c>
      <c r="AP11" s="53">
        <f t="shared" si="6"/>
        <v>26</v>
      </c>
      <c r="AQ11" s="49">
        <v>1</v>
      </c>
      <c r="AR11" s="49">
        <v>1</v>
      </c>
      <c r="AS11" s="49">
        <v>1</v>
      </c>
      <c r="AT11" s="63">
        <f t="shared" si="7"/>
        <v>29</v>
      </c>
      <c r="AU11" s="53">
        <f t="shared" si="8"/>
        <v>26</v>
      </c>
      <c r="AV11" s="49">
        <v>1</v>
      </c>
      <c r="AW11" s="49">
        <v>1</v>
      </c>
      <c r="AX11" s="49">
        <v>1</v>
      </c>
      <c r="AY11" s="64">
        <f t="shared" si="9"/>
        <v>29</v>
      </c>
    </row>
    <row r="12" spans="1:51" x14ac:dyDescent="0.3">
      <c r="A12" s="72">
        <v>23</v>
      </c>
      <c r="B12" s="73">
        <v>1</v>
      </c>
      <c r="C12" s="73">
        <v>1</v>
      </c>
      <c r="D12" s="73">
        <v>3</v>
      </c>
      <c r="E12" s="73">
        <v>1</v>
      </c>
      <c r="F12" s="73">
        <v>3</v>
      </c>
      <c r="G12" s="73">
        <v>1</v>
      </c>
      <c r="H12" s="73">
        <v>2</v>
      </c>
      <c r="I12" s="73">
        <v>2</v>
      </c>
      <c r="J12" s="73">
        <v>1</v>
      </c>
      <c r="K12" s="73">
        <v>2</v>
      </c>
      <c r="L12" s="73">
        <v>1</v>
      </c>
      <c r="M12" s="73">
        <v>2</v>
      </c>
      <c r="N12" s="73">
        <v>1</v>
      </c>
      <c r="O12" s="73">
        <v>2</v>
      </c>
      <c r="P12" s="73">
        <v>1</v>
      </c>
      <c r="Q12" s="73">
        <v>2</v>
      </c>
      <c r="R12" s="73">
        <v>1</v>
      </c>
      <c r="S12" s="73">
        <v>2</v>
      </c>
      <c r="T12" s="73">
        <v>2</v>
      </c>
      <c r="U12" s="73">
        <v>2</v>
      </c>
      <c r="V12" s="73">
        <v>3</v>
      </c>
      <c r="W12" s="73">
        <v>2</v>
      </c>
      <c r="X12" s="73">
        <v>1</v>
      </c>
      <c r="Y12" s="73">
        <v>3</v>
      </c>
      <c r="Z12" s="51">
        <v>1</v>
      </c>
      <c r="AA12" s="52">
        <f t="shared" si="0"/>
        <v>26</v>
      </c>
      <c r="AB12" s="49">
        <v>1</v>
      </c>
      <c r="AC12" s="49">
        <v>1</v>
      </c>
      <c r="AD12" s="49">
        <v>1</v>
      </c>
      <c r="AE12" s="49">
        <f t="shared" si="1"/>
        <v>29</v>
      </c>
      <c r="AF12" s="53">
        <f t="shared" si="2"/>
        <v>26</v>
      </c>
      <c r="AG12" s="49">
        <v>1</v>
      </c>
      <c r="AH12" s="49">
        <v>1</v>
      </c>
      <c r="AI12" s="49">
        <v>1</v>
      </c>
      <c r="AJ12" s="63">
        <f t="shared" si="3"/>
        <v>29</v>
      </c>
      <c r="AK12" s="53">
        <f t="shared" si="4"/>
        <v>26</v>
      </c>
      <c r="AL12" s="49">
        <v>1</v>
      </c>
      <c r="AM12" s="49">
        <v>1</v>
      </c>
      <c r="AN12" s="49">
        <v>1</v>
      </c>
      <c r="AO12" s="63">
        <f t="shared" si="5"/>
        <v>29</v>
      </c>
      <c r="AP12" s="53">
        <f t="shared" si="6"/>
        <v>26</v>
      </c>
      <c r="AQ12" s="49">
        <v>1</v>
      </c>
      <c r="AR12" s="49">
        <v>1</v>
      </c>
      <c r="AS12" s="49">
        <v>1</v>
      </c>
      <c r="AT12" s="63">
        <f t="shared" si="7"/>
        <v>29</v>
      </c>
      <c r="AU12" s="53">
        <f t="shared" si="8"/>
        <v>26</v>
      </c>
      <c r="AV12" s="49">
        <v>1</v>
      </c>
      <c r="AW12" s="49">
        <v>1</v>
      </c>
      <c r="AX12" s="49">
        <v>1</v>
      </c>
      <c r="AY12" s="64">
        <f t="shared" si="9"/>
        <v>29</v>
      </c>
    </row>
    <row r="13" spans="1:51" x14ac:dyDescent="0.3">
      <c r="A13" s="72">
        <v>24</v>
      </c>
      <c r="B13" s="73">
        <v>1</v>
      </c>
      <c r="C13" s="73">
        <v>1</v>
      </c>
      <c r="D13" s="73">
        <v>3</v>
      </c>
      <c r="E13" s="73">
        <v>1</v>
      </c>
      <c r="F13" s="73">
        <v>3</v>
      </c>
      <c r="G13" s="73">
        <v>1</v>
      </c>
      <c r="H13" s="73">
        <v>2</v>
      </c>
      <c r="I13" s="73">
        <v>2</v>
      </c>
      <c r="J13" s="73">
        <v>1</v>
      </c>
      <c r="K13" s="73">
        <v>2</v>
      </c>
      <c r="L13" s="73">
        <v>1</v>
      </c>
      <c r="M13" s="73">
        <v>2</v>
      </c>
      <c r="N13" s="73">
        <v>1</v>
      </c>
      <c r="O13" s="73">
        <v>2</v>
      </c>
      <c r="P13" s="73">
        <v>1</v>
      </c>
      <c r="Q13" s="73">
        <v>2</v>
      </c>
      <c r="R13" s="73">
        <v>1</v>
      </c>
      <c r="S13" s="73">
        <v>2</v>
      </c>
      <c r="T13" s="73">
        <v>2</v>
      </c>
      <c r="U13" s="73">
        <v>2</v>
      </c>
      <c r="V13" s="73">
        <v>3</v>
      </c>
      <c r="W13" s="73">
        <v>2</v>
      </c>
      <c r="X13" s="73">
        <v>1</v>
      </c>
      <c r="Y13" s="73">
        <v>3</v>
      </c>
      <c r="Z13" s="51">
        <v>1</v>
      </c>
      <c r="AA13" s="52">
        <f t="shared" si="0"/>
        <v>26</v>
      </c>
      <c r="AB13" s="49">
        <v>1</v>
      </c>
      <c r="AC13" s="49">
        <v>1</v>
      </c>
      <c r="AD13" s="49">
        <v>1</v>
      </c>
      <c r="AE13" s="49">
        <f t="shared" si="1"/>
        <v>29</v>
      </c>
      <c r="AF13" s="53">
        <f t="shared" si="2"/>
        <v>26</v>
      </c>
      <c r="AG13" s="49">
        <v>1</v>
      </c>
      <c r="AH13" s="49">
        <v>1</v>
      </c>
      <c r="AI13" s="49">
        <v>1</v>
      </c>
      <c r="AJ13" s="63">
        <f t="shared" si="3"/>
        <v>29</v>
      </c>
      <c r="AK13" s="53">
        <f t="shared" si="4"/>
        <v>26</v>
      </c>
      <c r="AL13" s="49">
        <v>1</v>
      </c>
      <c r="AM13" s="49">
        <v>1</v>
      </c>
      <c r="AN13" s="49">
        <v>1</v>
      </c>
      <c r="AO13" s="63">
        <f t="shared" si="5"/>
        <v>29</v>
      </c>
      <c r="AP13" s="53">
        <f t="shared" si="6"/>
        <v>26</v>
      </c>
      <c r="AQ13" s="49">
        <v>1</v>
      </c>
      <c r="AR13" s="49">
        <v>1</v>
      </c>
      <c r="AS13" s="49">
        <v>1</v>
      </c>
      <c r="AT13" s="63">
        <f t="shared" si="7"/>
        <v>29</v>
      </c>
      <c r="AU13" s="53">
        <f t="shared" si="8"/>
        <v>26</v>
      </c>
      <c r="AV13" s="49">
        <v>1</v>
      </c>
      <c r="AW13" s="49">
        <v>1</v>
      </c>
      <c r="AX13" s="49">
        <v>1</v>
      </c>
      <c r="AY13" s="64">
        <f t="shared" si="9"/>
        <v>29</v>
      </c>
    </row>
    <row r="14" spans="1:51" x14ac:dyDescent="0.3">
      <c r="A14" s="72">
        <v>25</v>
      </c>
      <c r="B14" s="73">
        <v>1</v>
      </c>
      <c r="C14" s="73">
        <v>1</v>
      </c>
      <c r="D14" s="73">
        <v>3</v>
      </c>
      <c r="E14" s="73">
        <v>1</v>
      </c>
      <c r="F14" s="73">
        <v>3</v>
      </c>
      <c r="G14" s="73">
        <v>1</v>
      </c>
      <c r="H14" s="73">
        <v>2</v>
      </c>
      <c r="I14" s="73">
        <v>2</v>
      </c>
      <c r="J14" s="73">
        <v>1</v>
      </c>
      <c r="K14" s="73">
        <v>2</v>
      </c>
      <c r="L14" s="73">
        <v>1</v>
      </c>
      <c r="M14" s="73">
        <v>2</v>
      </c>
      <c r="N14" s="73">
        <v>1</v>
      </c>
      <c r="O14" s="73">
        <v>2</v>
      </c>
      <c r="P14" s="73">
        <v>1</v>
      </c>
      <c r="Q14" s="73">
        <v>2</v>
      </c>
      <c r="R14" s="73">
        <v>1</v>
      </c>
      <c r="S14" s="73">
        <v>2</v>
      </c>
      <c r="T14" s="73">
        <v>2</v>
      </c>
      <c r="U14" s="73">
        <v>2</v>
      </c>
      <c r="V14" s="73">
        <v>3</v>
      </c>
      <c r="W14" s="73">
        <v>2</v>
      </c>
      <c r="X14" s="73">
        <v>1</v>
      </c>
      <c r="Y14" s="73">
        <v>3</v>
      </c>
      <c r="Z14" s="51">
        <v>1</v>
      </c>
      <c r="AA14" s="52">
        <f t="shared" si="0"/>
        <v>26</v>
      </c>
      <c r="AB14" s="49">
        <v>1</v>
      </c>
      <c r="AC14" s="49">
        <v>1</v>
      </c>
      <c r="AD14" s="49">
        <v>1</v>
      </c>
      <c r="AE14" s="49">
        <f t="shared" si="1"/>
        <v>29</v>
      </c>
      <c r="AF14" s="53">
        <f t="shared" si="2"/>
        <v>26</v>
      </c>
      <c r="AG14" s="49">
        <v>1</v>
      </c>
      <c r="AH14" s="49">
        <v>1</v>
      </c>
      <c r="AI14" s="49">
        <v>1</v>
      </c>
      <c r="AJ14" s="63">
        <f t="shared" si="3"/>
        <v>29</v>
      </c>
      <c r="AK14" s="53">
        <f t="shared" si="4"/>
        <v>26</v>
      </c>
      <c r="AL14" s="49">
        <v>1</v>
      </c>
      <c r="AM14" s="49">
        <v>1</v>
      </c>
      <c r="AN14" s="49">
        <v>1</v>
      </c>
      <c r="AO14" s="63">
        <f t="shared" si="5"/>
        <v>29</v>
      </c>
      <c r="AP14" s="53">
        <f t="shared" si="6"/>
        <v>26</v>
      </c>
      <c r="AQ14" s="49">
        <v>1</v>
      </c>
      <c r="AR14" s="49">
        <v>1</v>
      </c>
      <c r="AS14" s="49">
        <v>1</v>
      </c>
      <c r="AT14" s="63">
        <f t="shared" si="7"/>
        <v>29</v>
      </c>
      <c r="AU14" s="53">
        <f t="shared" si="8"/>
        <v>26</v>
      </c>
      <c r="AV14" s="49">
        <v>1</v>
      </c>
      <c r="AW14" s="49">
        <v>1</v>
      </c>
      <c r="AX14" s="49">
        <v>1</v>
      </c>
      <c r="AY14" s="64">
        <f t="shared" si="9"/>
        <v>29</v>
      </c>
    </row>
    <row r="15" spans="1:51" x14ac:dyDescent="0.3">
      <c r="A15" s="72">
        <v>26</v>
      </c>
      <c r="B15" s="73">
        <v>1</v>
      </c>
      <c r="C15" s="73">
        <v>1</v>
      </c>
      <c r="D15" s="73">
        <v>3</v>
      </c>
      <c r="E15" s="73">
        <v>1</v>
      </c>
      <c r="F15" s="73">
        <v>3</v>
      </c>
      <c r="G15" s="73">
        <v>1</v>
      </c>
      <c r="H15" s="73">
        <v>2</v>
      </c>
      <c r="I15" s="73">
        <v>2</v>
      </c>
      <c r="J15" s="73">
        <v>1</v>
      </c>
      <c r="K15" s="73">
        <v>2</v>
      </c>
      <c r="L15" s="73">
        <v>1</v>
      </c>
      <c r="M15" s="73">
        <v>2</v>
      </c>
      <c r="N15" s="73">
        <v>1</v>
      </c>
      <c r="O15" s="73">
        <v>2</v>
      </c>
      <c r="P15" s="73">
        <v>1</v>
      </c>
      <c r="Q15" s="73">
        <v>2</v>
      </c>
      <c r="R15" s="73">
        <v>1</v>
      </c>
      <c r="S15" s="73">
        <v>2</v>
      </c>
      <c r="T15" s="73">
        <v>2</v>
      </c>
      <c r="U15" s="73">
        <v>2</v>
      </c>
      <c r="V15" s="73">
        <v>3</v>
      </c>
      <c r="W15" s="73">
        <v>2</v>
      </c>
      <c r="X15" s="73">
        <v>1</v>
      </c>
      <c r="Y15" s="73">
        <v>3</v>
      </c>
      <c r="Z15" s="51">
        <v>1</v>
      </c>
      <c r="AA15" s="52">
        <f t="shared" si="0"/>
        <v>26</v>
      </c>
      <c r="AB15" s="49">
        <v>1</v>
      </c>
      <c r="AC15" s="49">
        <v>1</v>
      </c>
      <c r="AD15" s="49">
        <v>1</v>
      </c>
      <c r="AE15" s="49">
        <f t="shared" si="1"/>
        <v>29</v>
      </c>
      <c r="AF15" s="53">
        <f t="shared" si="2"/>
        <v>26</v>
      </c>
      <c r="AG15" s="49">
        <v>1</v>
      </c>
      <c r="AH15" s="49">
        <v>1</v>
      </c>
      <c r="AI15" s="49">
        <v>1</v>
      </c>
      <c r="AJ15" s="63">
        <f t="shared" si="3"/>
        <v>29</v>
      </c>
      <c r="AK15" s="53">
        <f t="shared" si="4"/>
        <v>26</v>
      </c>
      <c r="AL15" s="49">
        <v>1</v>
      </c>
      <c r="AM15" s="49">
        <v>1</v>
      </c>
      <c r="AN15" s="49">
        <v>1</v>
      </c>
      <c r="AO15" s="63">
        <f t="shared" si="5"/>
        <v>29</v>
      </c>
      <c r="AP15" s="53">
        <f t="shared" si="6"/>
        <v>26</v>
      </c>
      <c r="AQ15" s="49">
        <v>1</v>
      </c>
      <c r="AR15" s="49">
        <v>1</v>
      </c>
      <c r="AS15" s="49">
        <v>1</v>
      </c>
      <c r="AT15" s="63">
        <f t="shared" si="7"/>
        <v>29</v>
      </c>
      <c r="AU15" s="53">
        <f t="shared" si="8"/>
        <v>26</v>
      </c>
      <c r="AV15" s="49">
        <v>1</v>
      </c>
      <c r="AW15" s="49">
        <v>1</v>
      </c>
      <c r="AX15" s="49">
        <v>1</v>
      </c>
      <c r="AY15" s="64">
        <f t="shared" si="9"/>
        <v>29</v>
      </c>
    </row>
    <row r="16" spans="1:51" x14ac:dyDescent="0.3">
      <c r="A16" s="72">
        <v>27</v>
      </c>
      <c r="B16" s="73">
        <v>1</v>
      </c>
      <c r="C16" s="73">
        <v>1</v>
      </c>
      <c r="D16" s="73">
        <v>3</v>
      </c>
      <c r="E16" s="73">
        <v>1</v>
      </c>
      <c r="F16" s="73">
        <v>3</v>
      </c>
      <c r="G16" s="73">
        <v>1</v>
      </c>
      <c r="H16" s="73">
        <v>2</v>
      </c>
      <c r="I16" s="73">
        <v>2</v>
      </c>
      <c r="J16" s="73">
        <v>1</v>
      </c>
      <c r="K16" s="73">
        <v>2</v>
      </c>
      <c r="L16" s="73">
        <v>1</v>
      </c>
      <c r="M16" s="73">
        <v>2</v>
      </c>
      <c r="N16" s="73">
        <v>1</v>
      </c>
      <c r="O16" s="73">
        <v>2</v>
      </c>
      <c r="P16" s="73">
        <v>1</v>
      </c>
      <c r="Q16" s="73">
        <v>2</v>
      </c>
      <c r="R16" s="73">
        <v>1</v>
      </c>
      <c r="S16" s="73">
        <v>2</v>
      </c>
      <c r="T16" s="73">
        <v>2</v>
      </c>
      <c r="U16" s="73">
        <v>2</v>
      </c>
      <c r="V16" s="73">
        <v>3</v>
      </c>
      <c r="W16" s="73">
        <v>2</v>
      </c>
      <c r="X16" s="73">
        <v>1</v>
      </c>
      <c r="Y16" s="73">
        <v>3</v>
      </c>
      <c r="Z16" s="51">
        <v>1</v>
      </c>
      <c r="AA16" s="52">
        <f t="shared" si="0"/>
        <v>26</v>
      </c>
      <c r="AB16" s="49">
        <v>1</v>
      </c>
      <c r="AC16" s="49">
        <v>1</v>
      </c>
      <c r="AD16" s="49">
        <v>1</v>
      </c>
      <c r="AE16" s="49">
        <f t="shared" si="1"/>
        <v>29</v>
      </c>
      <c r="AF16" s="53">
        <f t="shared" si="2"/>
        <v>26</v>
      </c>
      <c r="AG16" s="49">
        <v>1</v>
      </c>
      <c r="AH16" s="49">
        <v>1</v>
      </c>
      <c r="AI16" s="49">
        <v>1</v>
      </c>
      <c r="AJ16" s="63">
        <f t="shared" si="3"/>
        <v>29</v>
      </c>
      <c r="AK16" s="53">
        <f t="shared" si="4"/>
        <v>26</v>
      </c>
      <c r="AL16" s="49">
        <v>1</v>
      </c>
      <c r="AM16" s="49">
        <v>1</v>
      </c>
      <c r="AN16" s="49">
        <v>1</v>
      </c>
      <c r="AO16" s="63">
        <f t="shared" si="5"/>
        <v>29</v>
      </c>
      <c r="AP16" s="53">
        <f t="shared" si="6"/>
        <v>26</v>
      </c>
      <c r="AQ16" s="49">
        <v>1</v>
      </c>
      <c r="AR16" s="49">
        <v>1</v>
      </c>
      <c r="AS16" s="49">
        <v>1</v>
      </c>
      <c r="AT16" s="63">
        <f t="shared" si="7"/>
        <v>29</v>
      </c>
      <c r="AU16" s="53">
        <f t="shared" si="8"/>
        <v>26</v>
      </c>
      <c r="AV16" s="49">
        <v>1</v>
      </c>
      <c r="AW16" s="49">
        <v>1</v>
      </c>
      <c r="AX16" s="49">
        <v>1</v>
      </c>
      <c r="AY16" s="64">
        <f t="shared" si="9"/>
        <v>29</v>
      </c>
    </row>
    <row r="17" spans="1:51" x14ac:dyDescent="0.3">
      <c r="A17" s="72">
        <v>28</v>
      </c>
      <c r="B17" s="73">
        <v>1</v>
      </c>
      <c r="C17" s="73">
        <v>1</v>
      </c>
      <c r="D17" s="73">
        <v>3</v>
      </c>
      <c r="E17" s="73">
        <v>1</v>
      </c>
      <c r="F17" s="73">
        <v>3</v>
      </c>
      <c r="G17" s="73">
        <v>1</v>
      </c>
      <c r="H17" s="73">
        <v>2</v>
      </c>
      <c r="I17" s="73">
        <v>2</v>
      </c>
      <c r="J17" s="73">
        <v>1</v>
      </c>
      <c r="K17" s="73">
        <v>2</v>
      </c>
      <c r="L17" s="73">
        <v>1</v>
      </c>
      <c r="M17" s="73">
        <v>2</v>
      </c>
      <c r="N17" s="73">
        <v>1</v>
      </c>
      <c r="O17" s="73">
        <v>2</v>
      </c>
      <c r="P17" s="73">
        <v>1</v>
      </c>
      <c r="Q17" s="73">
        <v>2</v>
      </c>
      <c r="R17" s="73">
        <v>1</v>
      </c>
      <c r="S17" s="73">
        <v>2</v>
      </c>
      <c r="T17" s="73">
        <v>2</v>
      </c>
      <c r="U17" s="73">
        <v>2</v>
      </c>
      <c r="V17" s="73">
        <v>3</v>
      </c>
      <c r="W17" s="73">
        <v>2</v>
      </c>
      <c r="X17" s="73">
        <v>1</v>
      </c>
      <c r="Y17" s="73">
        <v>3</v>
      </c>
      <c r="Z17" s="51">
        <v>1</v>
      </c>
      <c r="AA17" s="52">
        <f t="shared" si="0"/>
        <v>26</v>
      </c>
      <c r="AB17" s="49">
        <v>1</v>
      </c>
      <c r="AC17" s="49">
        <v>1</v>
      </c>
      <c r="AD17" s="49">
        <v>1</v>
      </c>
      <c r="AE17" s="49">
        <f t="shared" si="1"/>
        <v>29</v>
      </c>
      <c r="AF17" s="53">
        <f t="shared" si="2"/>
        <v>26</v>
      </c>
      <c r="AG17" s="49">
        <v>1</v>
      </c>
      <c r="AH17" s="49">
        <v>1</v>
      </c>
      <c r="AI17" s="49">
        <v>1</v>
      </c>
      <c r="AJ17" s="63">
        <f t="shared" si="3"/>
        <v>29</v>
      </c>
      <c r="AK17" s="53">
        <f t="shared" si="4"/>
        <v>26</v>
      </c>
      <c r="AL17" s="49">
        <v>1</v>
      </c>
      <c r="AM17" s="49">
        <v>1</v>
      </c>
      <c r="AN17" s="49">
        <v>1</v>
      </c>
      <c r="AO17" s="63">
        <f t="shared" si="5"/>
        <v>29</v>
      </c>
      <c r="AP17" s="53">
        <f t="shared" si="6"/>
        <v>26</v>
      </c>
      <c r="AQ17" s="49">
        <v>1</v>
      </c>
      <c r="AR17" s="49">
        <v>1</v>
      </c>
      <c r="AS17" s="49">
        <v>1</v>
      </c>
      <c r="AT17" s="63">
        <f t="shared" si="7"/>
        <v>29</v>
      </c>
      <c r="AU17" s="53">
        <f t="shared" si="8"/>
        <v>26</v>
      </c>
      <c r="AV17" s="49">
        <v>1</v>
      </c>
      <c r="AW17" s="49">
        <v>1</v>
      </c>
      <c r="AX17" s="49">
        <v>1</v>
      </c>
      <c r="AY17" s="64">
        <f t="shared" si="9"/>
        <v>29</v>
      </c>
    </row>
    <row r="18" spans="1:51" x14ac:dyDescent="0.3">
      <c r="A18" s="72">
        <v>29</v>
      </c>
      <c r="B18" s="73">
        <v>1</v>
      </c>
      <c r="C18" s="73">
        <v>1</v>
      </c>
      <c r="D18" s="73">
        <v>3</v>
      </c>
      <c r="E18" s="73">
        <v>1</v>
      </c>
      <c r="F18" s="73">
        <v>3</v>
      </c>
      <c r="G18" s="73">
        <v>1</v>
      </c>
      <c r="H18" s="73">
        <v>2</v>
      </c>
      <c r="I18" s="73">
        <v>2</v>
      </c>
      <c r="J18" s="73">
        <v>1</v>
      </c>
      <c r="K18" s="73">
        <v>2</v>
      </c>
      <c r="L18" s="73">
        <v>1</v>
      </c>
      <c r="M18" s="73">
        <v>2</v>
      </c>
      <c r="N18" s="73">
        <v>1</v>
      </c>
      <c r="O18" s="73">
        <v>2</v>
      </c>
      <c r="P18" s="73">
        <v>1</v>
      </c>
      <c r="Q18" s="73">
        <v>2</v>
      </c>
      <c r="R18" s="73">
        <v>1</v>
      </c>
      <c r="S18" s="73">
        <v>2</v>
      </c>
      <c r="T18" s="73">
        <v>2</v>
      </c>
      <c r="U18" s="73">
        <v>2</v>
      </c>
      <c r="V18" s="73">
        <v>3</v>
      </c>
      <c r="W18" s="73">
        <v>2</v>
      </c>
      <c r="X18" s="73">
        <v>1</v>
      </c>
      <c r="Y18" s="73">
        <v>3</v>
      </c>
      <c r="Z18" s="51">
        <v>1</v>
      </c>
      <c r="AA18" s="52">
        <f t="shared" si="0"/>
        <v>26</v>
      </c>
      <c r="AB18" s="49">
        <v>1</v>
      </c>
      <c r="AC18" s="49">
        <v>1</v>
      </c>
      <c r="AD18" s="49">
        <v>1</v>
      </c>
      <c r="AE18" s="49">
        <f t="shared" si="1"/>
        <v>29</v>
      </c>
      <c r="AF18" s="53">
        <f t="shared" si="2"/>
        <v>26</v>
      </c>
      <c r="AG18" s="49">
        <v>1</v>
      </c>
      <c r="AH18" s="49">
        <v>1</v>
      </c>
      <c r="AI18" s="49">
        <v>1</v>
      </c>
      <c r="AJ18" s="63">
        <f t="shared" si="3"/>
        <v>29</v>
      </c>
      <c r="AK18" s="53">
        <f t="shared" si="4"/>
        <v>26</v>
      </c>
      <c r="AL18" s="49">
        <v>1</v>
      </c>
      <c r="AM18" s="49">
        <v>1</v>
      </c>
      <c r="AN18" s="49">
        <v>1</v>
      </c>
      <c r="AO18" s="63">
        <f t="shared" si="5"/>
        <v>29</v>
      </c>
      <c r="AP18" s="53">
        <f t="shared" si="6"/>
        <v>26</v>
      </c>
      <c r="AQ18" s="49">
        <v>1</v>
      </c>
      <c r="AR18" s="49">
        <v>1</v>
      </c>
      <c r="AS18" s="49">
        <v>1</v>
      </c>
      <c r="AT18" s="63">
        <f t="shared" si="7"/>
        <v>29</v>
      </c>
      <c r="AU18" s="53">
        <f t="shared" si="8"/>
        <v>26</v>
      </c>
      <c r="AV18" s="49">
        <v>1</v>
      </c>
      <c r="AW18" s="49">
        <v>1</v>
      </c>
      <c r="AX18" s="49">
        <v>1</v>
      </c>
      <c r="AY18" s="64">
        <f t="shared" si="9"/>
        <v>29</v>
      </c>
    </row>
    <row r="19" spans="1:51" x14ac:dyDescent="0.3">
      <c r="A19" s="72">
        <v>30</v>
      </c>
      <c r="B19" s="73">
        <v>1</v>
      </c>
      <c r="C19" s="73">
        <v>1</v>
      </c>
      <c r="D19" s="73">
        <v>3</v>
      </c>
      <c r="E19" s="73">
        <v>1</v>
      </c>
      <c r="F19" s="73">
        <v>3</v>
      </c>
      <c r="G19" s="73">
        <v>1</v>
      </c>
      <c r="H19" s="73">
        <v>2</v>
      </c>
      <c r="I19" s="73">
        <v>2</v>
      </c>
      <c r="J19" s="73">
        <v>1</v>
      </c>
      <c r="K19" s="73">
        <v>2</v>
      </c>
      <c r="L19" s="73">
        <v>1</v>
      </c>
      <c r="M19" s="73">
        <v>2</v>
      </c>
      <c r="N19" s="73">
        <v>1</v>
      </c>
      <c r="O19" s="73">
        <v>2</v>
      </c>
      <c r="P19" s="73">
        <v>1</v>
      </c>
      <c r="Q19" s="73">
        <v>2</v>
      </c>
      <c r="R19" s="73">
        <v>1</v>
      </c>
      <c r="S19" s="73">
        <v>2</v>
      </c>
      <c r="T19" s="73">
        <v>2</v>
      </c>
      <c r="U19" s="73">
        <v>2</v>
      </c>
      <c r="V19" s="73">
        <v>3</v>
      </c>
      <c r="W19" s="73">
        <v>2</v>
      </c>
      <c r="X19" s="73">
        <v>1</v>
      </c>
      <c r="Y19" s="73">
        <v>3</v>
      </c>
      <c r="Z19" s="51">
        <v>1</v>
      </c>
      <c r="AA19" s="52">
        <f t="shared" si="0"/>
        <v>26</v>
      </c>
      <c r="AB19" s="49">
        <v>1</v>
      </c>
      <c r="AC19" s="49">
        <v>1</v>
      </c>
      <c r="AD19" s="49">
        <v>1</v>
      </c>
      <c r="AE19" s="49">
        <f t="shared" si="1"/>
        <v>29</v>
      </c>
      <c r="AF19" s="53">
        <f t="shared" si="2"/>
        <v>26</v>
      </c>
      <c r="AG19" s="49">
        <v>1</v>
      </c>
      <c r="AH19" s="49">
        <v>1</v>
      </c>
      <c r="AI19" s="49">
        <v>1</v>
      </c>
      <c r="AJ19" s="63">
        <f t="shared" si="3"/>
        <v>29</v>
      </c>
      <c r="AK19" s="53">
        <f t="shared" si="4"/>
        <v>26</v>
      </c>
      <c r="AL19" s="49">
        <v>1</v>
      </c>
      <c r="AM19" s="49">
        <v>1</v>
      </c>
      <c r="AN19" s="49">
        <v>1</v>
      </c>
      <c r="AO19" s="63">
        <f t="shared" si="5"/>
        <v>29</v>
      </c>
      <c r="AP19" s="53">
        <f t="shared" si="6"/>
        <v>26</v>
      </c>
      <c r="AQ19" s="49">
        <v>1</v>
      </c>
      <c r="AR19" s="49">
        <v>1</v>
      </c>
      <c r="AS19" s="49">
        <v>1</v>
      </c>
      <c r="AT19" s="63">
        <f t="shared" si="7"/>
        <v>29</v>
      </c>
      <c r="AU19" s="53">
        <f t="shared" si="8"/>
        <v>26</v>
      </c>
      <c r="AV19" s="49">
        <v>1</v>
      </c>
      <c r="AW19" s="49">
        <v>1</v>
      </c>
      <c r="AX19" s="49">
        <v>1</v>
      </c>
      <c r="AY19" s="64">
        <f t="shared" si="9"/>
        <v>29</v>
      </c>
    </row>
    <row r="20" spans="1:51" x14ac:dyDescent="0.3">
      <c r="A20" s="72">
        <v>31</v>
      </c>
      <c r="B20" s="73">
        <v>1</v>
      </c>
      <c r="C20" s="73">
        <v>1</v>
      </c>
      <c r="D20" s="73">
        <v>3</v>
      </c>
      <c r="E20" s="73">
        <v>1</v>
      </c>
      <c r="F20" s="74">
        <v>3</v>
      </c>
      <c r="G20" s="73">
        <v>1</v>
      </c>
      <c r="H20" s="73">
        <v>2</v>
      </c>
      <c r="I20" s="73">
        <v>2</v>
      </c>
      <c r="J20" s="73">
        <v>1</v>
      </c>
      <c r="K20" s="73">
        <v>2</v>
      </c>
      <c r="L20" s="73">
        <v>1</v>
      </c>
      <c r="M20" s="73">
        <v>2</v>
      </c>
      <c r="N20" s="73">
        <v>1</v>
      </c>
      <c r="O20" s="73">
        <v>2</v>
      </c>
      <c r="P20" s="73">
        <v>1</v>
      </c>
      <c r="Q20" s="73">
        <v>2</v>
      </c>
      <c r="R20" s="73">
        <v>1</v>
      </c>
      <c r="S20" s="73">
        <v>2</v>
      </c>
      <c r="T20" s="73">
        <v>2</v>
      </c>
      <c r="U20" s="73">
        <v>2</v>
      </c>
      <c r="V20" s="73">
        <v>3</v>
      </c>
      <c r="W20" s="73">
        <v>2</v>
      </c>
      <c r="X20" s="73">
        <v>1</v>
      </c>
      <c r="Y20" s="73">
        <v>3</v>
      </c>
      <c r="Z20" s="51">
        <v>1</v>
      </c>
      <c r="AA20" s="52">
        <f t="shared" si="0"/>
        <v>26</v>
      </c>
      <c r="AB20" s="49">
        <v>1</v>
      </c>
      <c r="AC20" s="49">
        <v>1</v>
      </c>
      <c r="AD20" s="49">
        <v>1</v>
      </c>
      <c r="AE20" s="49">
        <f t="shared" si="1"/>
        <v>29</v>
      </c>
      <c r="AF20" s="53">
        <f t="shared" si="2"/>
        <v>26</v>
      </c>
      <c r="AG20" s="49">
        <v>1</v>
      </c>
      <c r="AH20" s="49">
        <v>1</v>
      </c>
      <c r="AI20" s="49">
        <v>1</v>
      </c>
      <c r="AJ20" s="63">
        <f t="shared" si="3"/>
        <v>29</v>
      </c>
      <c r="AK20" s="53">
        <f t="shared" si="4"/>
        <v>26</v>
      </c>
      <c r="AL20" s="49">
        <v>1</v>
      </c>
      <c r="AM20" s="49">
        <v>1</v>
      </c>
      <c r="AN20" s="49">
        <v>1</v>
      </c>
      <c r="AO20" s="63">
        <f t="shared" si="5"/>
        <v>29</v>
      </c>
      <c r="AP20" s="53">
        <f t="shared" si="6"/>
        <v>26</v>
      </c>
      <c r="AQ20" s="49">
        <v>1</v>
      </c>
      <c r="AR20" s="49">
        <v>1</v>
      </c>
      <c r="AS20" s="49">
        <v>1</v>
      </c>
      <c r="AT20" s="63">
        <f t="shared" si="7"/>
        <v>29</v>
      </c>
      <c r="AU20" s="53">
        <f t="shared" si="8"/>
        <v>26</v>
      </c>
      <c r="AV20" s="49">
        <v>1</v>
      </c>
      <c r="AW20" s="49">
        <v>1</v>
      </c>
      <c r="AX20" s="49">
        <v>1</v>
      </c>
      <c r="AY20" s="64">
        <f t="shared" si="9"/>
        <v>29</v>
      </c>
    </row>
    <row r="21" spans="1:51" x14ac:dyDescent="0.3">
      <c r="A21" s="72">
        <v>32</v>
      </c>
      <c r="B21" s="73">
        <v>1</v>
      </c>
      <c r="C21" s="73">
        <v>1</v>
      </c>
      <c r="D21" s="73">
        <v>3</v>
      </c>
      <c r="E21" s="73">
        <v>1</v>
      </c>
      <c r="F21" s="73">
        <v>3</v>
      </c>
      <c r="G21" s="73">
        <v>1</v>
      </c>
      <c r="H21" s="73">
        <v>2</v>
      </c>
      <c r="I21" s="73">
        <v>2</v>
      </c>
      <c r="J21" s="73">
        <v>1</v>
      </c>
      <c r="K21" s="73">
        <v>2</v>
      </c>
      <c r="L21" s="73">
        <v>1</v>
      </c>
      <c r="M21" s="73">
        <v>2</v>
      </c>
      <c r="N21" s="73">
        <v>1</v>
      </c>
      <c r="O21" s="73">
        <v>2</v>
      </c>
      <c r="P21" s="73">
        <v>1</v>
      </c>
      <c r="Q21" s="73">
        <v>2</v>
      </c>
      <c r="R21" s="73">
        <v>1</v>
      </c>
      <c r="S21" s="73">
        <v>2</v>
      </c>
      <c r="T21" s="73">
        <v>2</v>
      </c>
      <c r="U21" s="73">
        <v>2</v>
      </c>
      <c r="V21" s="73">
        <v>3</v>
      </c>
      <c r="W21" s="73">
        <v>2</v>
      </c>
      <c r="X21" s="73">
        <v>1</v>
      </c>
      <c r="Y21" s="73">
        <v>3</v>
      </c>
      <c r="Z21" s="51">
        <v>1</v>
      </c>
      <c r="AA21" s="52">
        <f t="shared" si="0"/>
        <v>26</v>
      </c>
      <c r="AB21" s="49">
        <v>1</v>
      </c>
      <c r="AC21" s="49">
        <v>1</v>
      </c>
      <c r="AD21" s="49">
        <v>1</v>
      </c>
      <c r="AE21" s="49">
        <f t="shared" si="1"/>
        <v>29</v>
      </c>
      <c r="AF21" s="53">
        <f t="shared" si="2"/>
        <v>26</v>
      </c>
      <c r="AG21" s="49">
        <v>1</v>
      </c>
      <c r="AH21" s="49">
        <v>1</v>
      </c>
      <c r="AI21" s="49">
        <v>1</v>
      </c>
      <c r="AJ21" s="63">
        <f t="shared" si="3"/>
        <v>29</v>
      </c>
      <c r="AK21" s="53">
        <f t="shared" si="4"/>
        <v>26</v>
      </c>
      <c r="AL21" s="49">
        <v>1</v>
      </c>
      <c r="AM21" s="49">
        <v>1</v>
      </c>
      <c r="AN21" s="49">
        <v>1</v>
      </c>
      <c r="AO21" s="63">
        <f t="shared" si="5"/>
        <v>29</v>
      </c>
      <c r="AP21" s="53">
        <f t="shared" si="6"/>
        <v>26</v>
      </c>
      <c r="AQ21" s="49">
        <v>1</v>
      </c>
      <c r="AR21" s="49">
        <v>1</v>
      </c>
      <c r="AS21" s="49">
        <v>1</v>
      </c>
      <c r="AT21" s="63">
        <f t="shared" si="7"/>
        <v>29</v>
      </c>
      <c r="AU21" s="53">
        <f t="shared" si="8"/>
        <v>26</v>
      </c>
      <c r="AV21" s="49">
        <v>1</v>
      </c>
      <c r="AW21" s="49">
        <v>1</v>
      </c>
      <c r="AX21" s="49">
        <v>1</v>
      </c>
      <c r="AY21" s="64">
        <f t="shared" si="9"/>
        <v>29</v>
      </c>
    </row>
    <row r="22" spans="1:51" x14ac:dyDescent="0.3">
      <c r="A22" s="72">
        <v>33</v>
      </c>
      <c r="B22" s="73">
        <v>1</v>
      </c>
      <c r="C22" s="73">
        <v>1</v>
      </c>
      <c r="D22" s="73">
        <v>3</v>
      </c>
      <c r="E22" s="73">
        <v>1</v>
      </c>
      <c r="F22" s="73">
        <v>3</v>
      </c>
      <c r="G22" s="73">
        <v>1</v>
      </c>
      <c r="H22" s="73">
        <v>2</v>
      </c>
      <c r="I22" s="73">
        <v>2</v>
      </c>
      <c r="J22" s="73">
        <v>1</v>
      </c>
      <c r="K22" s="73">
        <v>2</v>
      </c>
      <c r="L22" s="73">
        <v>1</v>
      </c>
      <c r="M22" s="73">
        <v>2</v>
      </c>
      <c r="N22" s="73">
        <v>1</v>
      </c>
      <c r="O22" s="73">
        <v>2</v>
      </c>
      <c r="P22" s="73">
        <v>1</v>
      </c>
      <c r="Q22" s="73">
        <v>2</v>
      </c>
      <c r="R22" s="73">
        <v>1</v>
      </c>
      <c r="S22" s="73">
        <v>2</v>
      </c>
      <c r="T22" s="73">
        <v>2</v>
      </c>
      <c r="U22" s="73">
        <v>2</v>
      </c>
      <c r="V22" s="73">
        <v>3</v>
      </c>
      <c r="W22" s="73">
        <v>2</v>
      </c>
      <c r="X22" s="73">
        <v>1</v>
      </c>
      <c r="Y22" s="73">
        <v>3</v>
      </c>
      <c r="Z22" s="51">
        <v>1</v>
      </c>
      <c r="AA22" s="52">
        <f t="shared" si="0"/>
        <v>26</v>
      </c>
      <c r="AB22" s="49">
        <v>1</v>
      </c>
      <c r="AC22" s="49">
        <v>1</v>
      </c>
      <c r="AD22" s="49">
        <v>1</v>
      </c>
      <c r="AE22" s="49">
        <f t="shared" si="1"/>
        <v>29</v>
      </c>
      <c r="AF22" s="53">
        <f t="shared" si="2"/>
        <v>26</v>
      </c>
      <c r="AG22" s="49">
        <v>1</v>
      </c>
      <c r="AH22" s="49">
        <v>1</v>
      </c>
      <c r="AI22" s="49">
        <v>1</v>
      </c>
      <c r="AJ22" s="63">
        <f t="shared" si="3"/>
        <v>29</v>
      </c>
      <c r="AK22" s="53">
        <f t="shared" si="4"/>
        <v>26</v>
      </c>
      <c r="AL22" s="49">
        <v>1</v>
      </c>
      <c r="AM22" s="49">
        <v>1</v>
      </c>
      <c r="AN22" s="49">
        <v>1</v>
      </c>
      <c r="AO22" s="63">
        <f t="shared" si="5"/>
        <v>29</v>
      </c>
      <c r="AP22" s="53">
        <f t="shared" si="6"/>
        <v>26</v>
      </c>
      <c r="AQ22" s="49">
        <v>1</v>
      </c>
      <c r="AR22" s="49">
        <v>1</v>
      </c>
      <c r="AS22" s="49">
        <v>1</v>
      </c>
      <c r="AT22" s="63">
        <f t="shared" si="7"/>
        <v>29</v>
      </c>
      <c r="AU22" s="53">
        <f t="shared" si="8"/>
        <v>26</v>
      </c>
      <c r="AV22" s="49">
        <v>1</v>
      </c>
      <c r="AW22" s="49">
        <v>1</v>
      </c>
      <c r="AX22" s="49">
        <v>1</v>
      </c>
      <c r="AY22" s="64">
        <f t="shared" si="9"/>
        <v>29</v>
      </c>
    </row>
    <row r="23" spans="1:51" x14ac:dyDescent="0.3">
      <c r="A23" s="72">
        <v>34</v>
      </c>
      <c r="B23" s="75">
        <v>1</v>
      </c>
      <c r="C23" s="75">
        <v>1</v>
      </c>
      <c r="D23" s="75">
        <v>3</v>
      </c>
      <c r="E23" s="75">
        <v>1</v>
      </c>
      <c r="F23" s="75">
        <v>3</v>
      </c>
      <c r="G23" s="75">
        <v>1</v>
      </c>
      <c r="H23" s="73">
        <v>2</v>
      </c>
      <c r="I23" s="75">
        <v>2</v>
      </c>
      <c r="J23" s="75">
        <v>1</v>
      </c>
      <c r="K23" s="75">
        <v>2</v>
      </c>
      <c r="L23" s="73">
        <v>1</v>
      </c>
      <c r="M23" s="73">
        <v>2</v>
      </c>
      <c r="N23" s="73">
        <v>1</v>
      </c>
      <c r="O23" s="73">
        <v>2</v>
      </c>
      <c r="P23" s="73">
        <v>1</v>
      </c>
      <c r="Q23" s="75">
        <v>2</v>
      </c>
      <c r="R23" s="73">
        <v>1</v>
      </c>
      <c r="S23" s="73">
        <v>2</v>
      </c>
      <c r="T23" s="73">
        <v>2</v>
      </c>
      <c r="U23" s="75">
        <v>2</v>
      </c>
      <c r="V23" s="75">
        <v>3</v>
      </c>
      <c r="W23" s="75">
        <v>2</v>
      </c>
      <c r="X23" s="75">
        <v>1</v>
      </c>
      <c r="Y23" s="73">
        <v>3</v>
      </c>
      <c r="Z23" s="51">
        <v>1</v>
      </c>
      <c r="AA23" s="52">
        <f t="shared" si="0"/>
        <v>26</v>
      </c>
      <c r="AB23" s="49">
        <v>1</v>
      </c>
      <c r="AC23" s="49">
        <v>1</v>
      </c>
      <c r="AD23" s="49">
        <v>1</v>
      </c>
      <c r="AE23" s="49">
        <f t="shared" si="1"/>
        <v>29</v>
      </c>
      <c r="AF23" s="53">
        <f t="shared" si="2"/>
        <v>26</v>
      </c>
      <c r="AG23" s="49">
        <v>1</v>
      </c>
      <c r="AH23" s="49">
        <v>1</v>
      </c>
      <c r="AI23" s="49">
        <v>1</v>
      </c>
      <c r="AJ23" s="63">
        <f t="shared" si="3"/>
        <v>29</v>
      </c>
      <c r="AK23" s="53">
        <f t="shared" si="4"/>
        <v>26</v>
      </c>
      <c r="AL23" s="49">
        <v>1</v>
      </c>
      <c r="AM23" s="49">
        <v>1</v>
      </c>
      <c r="AN23" s="49">
        <v>1</v>
      </c>
      <c r="AO23" s="63">
        <f t="shared" si="5"/>
        <v>29</v>
      </c>
      <c r="AP23" s="53">
        <f t="shared" si="6"/>
        <v>26</v>
      </c>
      <c r="AQ23" s="49">
        <v>1</v>
      </c>
      <c r="AR23" s="49">
        <v>1</v>
      </c>
      <c r="AS23" s="49">
        <v>1</v>
      </c>
      <c r="AT23" s="63">
        <f t="shared" si="7"/>
        <v>29</v>
      </c>
      <c r="AU23" s="53">
        <f t="shared" si="8"/>
        <v>26</v>
      </c>
      <c r="AV23" s="49">
        <v>1</v>
      </c>
      <c r="AW23" s="49">
        <v>1</v>
      </c>
      <c r="AX23" s="49">
        <v>1</v>
      </c>
      <c r="AY23" s="64">
        <f t="shared" si="9"/>
        <v>29</v>
      </c>
    </row>
    <row r="24" spans="1:51" ht="16.2" thickBot="1" x14ac:dyDescent="0.35">
      <c r="A24" s="213">
        <v>35</v>
      </c>
      <c r="B24" s="205">
        <v>1</v>
      </c>
      <c r="C24" s="198">
        <v>1</v>
      </c>
      <c r="D24" s="198">
        <v>3</v>
      </c>
      <c r="E24" s="198">
        <v>1</v>
      </c>
      <c r="F24" s="198">
        <v>3</v>
      </c>
      <c r="G24" s="198">
        <v>1</v>
      </c>
      <c r="H24" s="205">
        <v>2</v>
      </c>
      <c r="I24" s="198">
        <v>2</v>
      </c>
      <c r="J24" s="198">
        <v>1</v>
      </c>
      <c r="K24" s="198">
        <v>2</v>
      </c>
      <c r="L24" s="205">
        <v>1</v>
      </c>
      <c r="M24" s="205">
        <v>2</v>
      </c>
      <c r="N24" s="205">
        <v>1</v>
      </c>
      <c r="O24" s="205">
        <v>2</v>
      </c>
      <c r="P24" s="205">
        <v>1</v>
      </c>
      <c r="Q24" s="198">
        <v>2</v>
      </c>
      <c r="R24" s="205">
        <v>1</v>
      </c>
      <c r="S24" s="205">
        <v>2</v>
      </c>
      <c r="T24" s="205">
        <v>2</v>
      </c>
      <c r="U24" s="198">
        <v>2</v>
      </c>
      <c r="V24" s="198">
        <v>3</v>
      </c>
      <c r="W24" s="198">
        <v>2</v>
      </c>
      <c r="X24" s="198">
        <v>1</v>
      </c>
      <c r="Y24" s="205">
        <v>3</v>
      </c>
      <c r="Z24" s="214">
        <v>1</v>
      </c>
      <c r="AA24" s="169">
        <f t="shared" si="0"/>
        <v>26</v>
      </c>
      <c r="AB24" s="168">
        <v>1</v>
      </c>
      <c r="AC24" s="168">
        <v>1</v>
      </c>
      <c r="AD24" s="168">
        <v>1</v>
      </c>
      <c r="AE24" s="168">
        <f t="shared" si="1"/>
        <v>29</v>
      </c>
      <c r="AF24" s="172">
        <f t="shared" si="2"/>
        <v>26</v>
      </c>
      <c r="AG24" s="168">
        <v>1</v>
      </c>
      <c r="AH24" s="168">
        <v>1</v>
      </c>
      <c r="AI24" s="168">
        <v>1</v>
      </c>
      <c r="AJ24" s="170">
        <f t="shared" si="3"/>
        <v>29</v>
      </c>
      <c r="AK24" s="172">
        <f t="shared" si="4"/>
        <v>26</v>
      </c>
      <c r="AL24" s="168">
        <v>1</v>
      </c>
      <c r="AM24" s="168">
        <v>1</v>
      </c>
      <c r="AN24" s="168">
        <v>1</v>
      </c>
      <c r="AO24" s="170">
        <f t="shared" si="5"/>
        <v>29</v>
      </c>
      <c r="AP24" s="172">
        <f t="shared" si="6"/>
        <v>26</v>
      </c>
      <c r="AQ24" s="168">
        <v>1</v>
      </c>
      <c r="AR24" s="168">
        <v>1</v>
      </c>
      <c r="AS24" s="168">
        <v>1</v>
      </c>
      <c r="AT24" s="170">
        <f t="shared" si="7"/>
        <v>29</v>
      </c>
      <c r="AU24" s="172">
        <f t="shared" si="8"/>
        <v>26</v>
      </c>
      <c r="AV24" s="168">
        <v>1</v>
      </c>
      <c r="AW24" s="168">
        <v>1</v>
      </c>
      <c r="AX24" s="168">
        <v>1</v>
      </c>
      <c r="AY24" s="171">
        <f>SUM(AU24:AX24)</f>
        <v>29</v>
      </c>
    </row>
    <row r="25" spans="1:51" ht="16.2" thickBot="1" x14ac:dyDescent="0.35">
      <c r="A25" s="54" t="s">
        <v>87</v>
      </c>
      <c r="B25" s="55">
        <f t="shared" ref="B25:AY25" si="10">SUM(B8:B24)</f>
        <v>17</v>
      </c>
      <c r="C25" s="55">
        <f t="shared" si="10"/>
        <v>17</v>
      </c>
      <c r="D25" s="55">
        <f t="shared" si="10"/>
        <v>51</v>
      </c>
      <c r="E25" s="55">
        <f t="shared" si="10"/>
        <v>17</v>
      </c>
      <c r="F25" s="55">
        <f t="shared" si="10"/>
        <v>51</v>
      </c>
      <c r="G25" s="55">
        <f t="shared" si="10"/>
        <v>17</v>
      </c>
      <c r="H25" s="55">
        <f t="shared" si="10"/>
        <v>34</v>
      </c>
      <c r="I25" s="55">
        <f t="shared" si="10"/>
        <v>34</v>
      </c>
      <c r="J25" s="55">
        <f t="shared" si="10"/>
        <v>17</v>
      </c>
      <c r="K25" s="55">
        <f t="shared" si="10"/>
        <v>34</v>
      </c>
      <c r="L25" s="55">
        <f t="shared" si="10"/>
        <v>17</v>
      </c>
      <c r="M25" s="55">
        <f t="shared" si="10"/>
        <v>34</v>
      </c>
      <c r="N25" s="55">
        <f t="shared" si="10"/>
        <v>17</v>
      </c>
      <c r="O25" s="55">
        <f t="shared" si="10"/>
        <v>34</v>
      </c>
      <c r="P25" s="55">
        <f t="shared" si="10"/>
        <v>17</v>
      </c>
      <c r="Q25" s="55">
        <f t="shared" si="10"/>
        <v>34</v>
      </c>
      <c r="R25" s="55">
        <f t="shared" si="10"/>
        <v>17</v>
      </c>
      <c r="S25" s="55">
        <f t="shared" si="10"/>
        <v>34</v>
      </c>
      <c r="T25" s="55">
        <f t="shared" si="10"/>
        <v>34</v>
      </c>
      <c r="U25" s="55">
        <f t="shared" si="10"/>
        <v>34</v>
      </c>
      <c r="V25" s="55">
        <f t="shared" si="10"/>
        <v>51</v>
      </c>
      <c r="W25" s="55">
        <f t="shared" si="10"/>
        <v>34</v>
      </c>
      <c r="X25" s="55">
        <f t="shared" si="10"/>
        <v>17</v>
      </c>
      <c r="Y25" s="55">
        <f t="shared" si="10"/>
        <v>51</v>
      </c>
      <c r="Z25" s="55">
        <f t="shared" si="10"/>
        <v>17</v>
      </c>
      <c r="AA25" s="55">
        <f t="shared" si="10"/>
        <v>442</v>
      </c>
      <c r="AB25" s="55">
        <f t="shared" si="10"/>
        <v>17</v>
      </c>
      <c r="AC25" s="55">
        <f t="shared" si="10"/>
        <v>17</v>
      </c>
      <c r="AD25" s="55">
        <f t="shared" si="10"/>
        <v>17</v>
      </c>
      <c r="AE25" s="55">
        <f t="shared" si="10"/>
        <v>493</v>
      </c>
      <c r="AF25" s="55">
        <f t="shared" si="10"/>
        <v>442</v>
      </c>
      <c r="AG25" s="55">
        <f t="shared" si="10"/>
        <v>17</v>
      </c>
      <c r="AH25" s="55">
        <f t="shared" si="10"/>
        <v>17</v>
      </c>
      <c r="AI25" s="55">
        <f t="shared" si="10"/>
        <v>17</v>
      </c>
      <c r="AJ25" s="55">
        <f t="shared" si="10"/>
        <v>493</v>
      </c>
      <c r="AK25" s="55">
        <f t="shared" si="10"/>
        <v>442</v>
      </c>
      <c r="AL25" s="55">
        <f t="shared" si="10"/>
        <v>17</v>
      </c>
      <c r="AM25" s="55">
        <f t="shared" si="10"/>
        <v>17</v>
      </c>
      <c r="AN25" s="55">
        <f t="shared" si="10"/>
        <v>17</v>
      </c>
      <c r="AO25" s="55">
        <f t="shared" si="10"/>
        <v>493</v>
      </c>
      <c r="AP25" s="55">
        <f t="shared" si="10"/>
        <v>442</v>
      </c>
      <c r="AQ25" s="55">
        <f t="shared" si="10"/>
        <v>17</v>
      </c>
      <c r="AR25" s="55">
        <f t="shared" si="10"/>
        <v>17</v>
      </c>
      <c r="AS25" s="55">
        <f t="shared" si="10"/>
        <v>17</v>
      </c>
      <c r="AT25" s="55">
        <f t="shared" si="10"/>
        <v>493</v>
      </c>
      <c r="AU25" s="55">
        <f t="shared" si="10"/>
        <v>442</v>
      </c>
      <c r="AV25" s="55">
        <f t="shared" si="10"/>
        <v>17</v>
      </c>
      <c r="AW25" s="55">
        <f t="shared" si="10"/>
        <v>17</v>
      </c>
      <c r="AX25" s="55">
        <f t="shared" si="10"/>
        <v>17</v>
      </c>
      <c r="AY25" s="55">
        <f t="shared" si="10"/>
        <v>493</v>
      </c>
    </row>
    <row r="26" spans="1:51" x14ac:dyDescent="0.3">
      <c r="A26" s="513" t="s">
        <v>88</v>
      </c>
      <c r="B26" s="51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</row>
    <row r="27" spans="1:51" x14ac:dyDescent="0.3">
      <c r="A27" s="56"/>
      <c r="B27" s="56"/>
      <c r="C27" s="520"/>
      <c r="D27" s="521"/>
      <c r="E27" s="502" t="s">
        <v>89</v>
      </c>
      <c r="F27" s="489"/>
      <c r="G27" s="502" t="s">
        <v>128</v>
      </c>
      <c r="H27" s="488"/>
      <c r="I27" s="488"/>
      <c r="J27" s="488"/>
      <c r="K27" s="488"/>
      <c r="L27" s="488"/>
      <c r="M27" s="488"/>
      <c r="N27" s="488"/>
      <c r="O27" s="489"/>
      <c r="P27" s="502" t="s">
        <v>90</v>
      </c>
      <c r="Q27" s="488"/>
      <c r="R27" s="488"/>
      <c r="S27" s="488"/>
      <c r="T27" s="488"/>
      <c r="U27" s="488"/>
      <c r="V27" s="489"/>
      <c r="W27" s="173"/>
      <c r="X27" s="502" t="s">
        <v>135</v>
      </c>
      <c r="Y27" s="489"/>
      <c r="Z27" s="56"/>
      <c r="AA27" s="56"/>
      <c r="AB27" s="56"/>
      <c r="AC27" s="56"/>
      <c r="AD27" s="56"/>
      <c r="AE27" s="5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x14ac:dyDescent="0.3">
      <c r="A28" s="56"/>
      <c r="B28" s="56"/>
      <c r="C28" s="520"/>
      <c r="D28" s="521"/>
      <c r="E28" s="499" t="s">
        <v>91</v>
      </c>
      <c r="F28" s="489"/>
      <c r="G28" s="499" t="s">
        <v>241</v>
      </c>
      <c r="H28" s="488"/>
      <c r="I28" s="488"/>
      <c r="J28" s="488"/>
      <c r="K28" s="488"/>
      <c r="L28" s="488"/>
      <c r="M28" s="488"/>
      <c r="N28" s="488"/>
      <c r="O28" s="489"/>
      <c r="P28" s="500" t="s">
        <v>155</v>
      </c>
      <c r="Q28" s="488"/>
      <c r="R28" s="488"/>
      <c r="S28" s="488"/>
      <c r="T28" s="488"/>
      <c r="U28" s="488"/>
      <c r="V28" s="489"/>
      <c r="W28" s="31"/>
      <c r="X28" s="502" t="s">
        <v>121</v>
      </c>
      <c r="Y28" s="489"/>
      <c r="Z28" s="57"/>
      <c r="AA28" s="57"/>
      <c r="AB28" s="57"/>
      <c r="AC28" s="57"/>
      <c r="AD28" s="57"/>
      <c r="AE28" s="511" t="s">
        <v>239</v>
      </c>
      <c r="AF28" s="511"/>
      <c r="AG28" s="511"/>
      <c r="AH28" s="511"/>
      <c r="AI28" s="511"/>
      <c r="AJ28" s="511"/>
      <c r="AK28" s="511"/>
      <c r="AL28" s="511"/>
      <c r="AM28" s="511"/>
      <c r="AN28" s="511"/>
      <c r="AO28" s="511"/>
      <c r="AP28" s="511"/>
      <c r="AQ28" s="511"/>
      <c r="AR28" s="511"/>
      <c r="AS28" s="511"/>
      <c r="AT28" s="511"/>
      <c r="AU28" s="511"/>
      <c r="AV28" s="511"/>
      <c r="AW28" s="511"/>
      <c r="AX28" s="511"/>
      <c r="AY28" s="511"/>
    </row>
    <row r="29" spans="1:51" x14ac:dyDescent="0.3">
      <c r="A29" s="56"/>
      <c r="B29" s="56"/>
      <c r="C29" s="522"/>
      <c r="D29" s="523"/>
      <c r="E29" s="499" t="s">
        <v>93</v>
      </c>
      <c r="F29" s="489"/>
      <c r="G29" s="499" t="s">
        <v>242</v>
      </c>
      <c r="H29" s="488"/>
      <c r="I29" s="488"/>
      <c r="J29" s="488"/>
      <c r="K29" s="488"/>
      <c r="L29" s="488"/>
      <c r="M29" s="488"/>
      <c r="N29" s="488"/>
      <c r="O29" s="489"/>
      <c r="P29" s="500" t="s">
        <v>155</v>
      </c>
      <c r="Q29" s="488"/>
      <c r="R29" s="488"/>
      <c r="S29" s="488"/>
      <c r="T29" s="488"/>
      <c r="U29" s="488"/>
      <c r="V29" s="489"/>
      <c r="W29" s="31"/>
      <c r="X29" s="502" t="s">
        <v>115</v>
      </c>
      <c r="Y29" s="489"/>
      <c r="Z29" s="58"/>
      <c r="AA29" s="58"/>
      <c r="AB29" s="58"/>
      <c r="AC29" s="58"/>
      <c r="AD29" s="58"/>
      <c r="AE29" s="501" t="s">
        <v>60</v>
      </c>
      <c r="AF29" s="501"/>
      <c r="AG29" s="501"/>
      <c r="AH29" s="501"/>
      <c r="AI29" s="501"/>
      <c r="AJ29" s="501"/>
      <c r="AK29" s="501"/>
      <c r="AL29" s="501"/>
      <c r="AM29" s="501"/>
      <c r="AN29" s="501"/>
      <c r="AO29" s="501"/>
      <c r="AP29" s="501"/>
      <c r="AQ29" s="501"/>
      <c r="AR29" s="501"/>
      <c r="AS29" s="501"/>
      <c r="AT29" s="501"/>
      <c r="AU29" s="501"/>
      <c r="AV29" s="501"/>
      <c r="AW29" s="501"/>
      <c r="AX29" s="501"/>
      <c r="AY29" s="501"/>
    </row>
    <row r="30" spans="1:51" x14ac:dyDescent="0.3">
      <c r="A30" s="56"/>
      <c r="B30" s="56"/>
      <c r="C30" s="524"/>
      <c r="D30" s="525"/>
      <c r="E30" s="519" t="s">
        <v>95</v>
      </c>
      <c r="F30" s="518"/>
      <c r="G30" s="519" t="s">
        <v>243</v>
      </c>
      <c r="H30" s="517"/>
      <c r="I30" s="517"/>
      <c r="J30" s="517"/>
      <c r="K30" s="517"/>
      <c r="L30" s="517"/>
      <c r="M30" s="517"/>
      <c r="N30" s="517"/>
      <c r="O30" s="518"/>
      <c r="P30" s="500" t="s">
        <v>92</v>
      </c>
      <c r="Q30" s="488"/>
      <c r="R30" s="488"/>
      <c r="S30" s="488"/>
      <c r="T30" s="488"/>
      <c r="U30" s="488"/>
      <c r="V30" s="489"/>
      <c r="W30" s="31"/>
      <c r="X30" s="502" t="s">
        <v>116</v>
      </c>
      <c r="Y30" s="489"/>
      <c r="Z30" s="58"/>
      <c r="AA30" s="58"/>
      <c r="AB30" s="58"/>
      <c r="AC30" s="58"/>
      <c r="AD30" s="58"/>
      <c r="AE30" s="501" t="s">
        <v>61</v>
      </c>
      <c r="AF30" s="501"/>
      <c r="AG30" s="501"/>
      <c r="AH30" s="501"/>
      <c r="AI30" s="501"/>
      <c r="AJ30" s="501"/>
      <c r="AK30" s="501"/>
      <c r="AL30" s="501"/>
      <c r="AM30" s="501"/>
      <c r="AN30" s="501"/>
      <c r="AO30" s="501"/>
      <c r="AP30" s="501"/>
      <c r="AQ30" s="501"/>
      <c r="AR30" s="501"/>
      <c r="AS30" s="501"/>
      <c r="AT30" s="501"/>
      <c r="AU30" s="501"/>
      <c r="AV30" s="501"/>
      <c r="AW30" s="501"/>
      <c r="AX30" s="501"/>
      <c r="AY30" s="501"/>
    </row>
    <row r="31" spans="1:51" x14ac:dyDescent="0.3">
      <c r="A31" s="56"/>
      <c r="B31" s="56"/>
      <c r="C31" s="520"/>
      <c r="D31" s="521"/>
      <c r="E31" s="499" t="s">
        <v>97</v>
      </c>
      <c r="F31" s="489"/>
      <c r="G31" s="499" t="s">
        <v>244</v>
      </c>
      <c r="H31" s="488"/>
      <c r="I31" s="488"/>
      <c r="J31" s="488"/>
      <c r="K31" s="488"/>
      <c r="L31" s="488"/>
      <c r="M31" s="488"/>
      <c r="N31" s="488"/>
      <c r="O31" s="489"/>
      <c r="P31" s="500" t="s">
        <v>92</v>
      </c>
      <c r="Q31" s="488"/>
      <c r="R31" s="488"/>
      <c r="S31" s="488"/>
      <c r="T31" s="488"/>
      <c r="U31" s="488"/>
      <c r="V31" s="489"/>
      <c r="W31" s="31"/>
      <c r="X31" s="502" t="s">
        <v>117</v>
      </c>
      <c r="Y31" s="489"/>
      <c r="Z31" s="56"/>
      <c r="AA31" s="56"/>
      <c r="AB31" s="56"/>
      <c r="AC31" s="56"/>
      <c r="AD31" s="56"/>
      <c r="AE31" s="56"/>
      <c r="AF31" s="56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x14ac:dyDescent="0.3">
      <c r="A32" s="56"/>
      <c r="B32" s="56"/>
      <c r="C32" s="520"/>
      <c r="D32" s="521"/>
      <c r="E32" s="499" t="s">
        <v>98</v>
      </c>
      <c r="F32" s="489"/>
      <c r="G32" s="499" t="s">
        <v>245</v>
      </c>
      <c r="H32" s="488"/>
      <c r="I32" s="488"/>
      <c r="J32" s="488"/>
      <c r="K32" s="488"/>
      <c r="L32" s="488"/>
      <c r="M32" s="488"/>
      <c r="N32" s="488"/>
      <c r="O32" s="489"/>
      <c r="P32" s="500" t="s">
        <v>92</v>
      </c>
      <c r="Q32" s="488"/>
      <c r="R32" s="488"/>
      <c r="S32" s="488"/>
      <c r="T32" s="488"/>
      <c r="U32" s="488"/>
      <c r="V32" s="489"/>
      <c r="W32" s="31"/>
      <c r="X32" s="502" t="s">
        <v>17</v>
      </c>
      <c r="Y32" s="489"/>
      <c r="Z32" s="56"/>
      <c r="AA32" s="56"/>
      <c r="AB32" s="56"/>
      <c r="AC32" s="56"/>
      <c r="AD32" s="56"/>
      <c r="AE32" s="56"/>
      <c r="AF32" s="5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9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</row>
    <row r="34" spans="1:51" ht="15.75" customHeight="1" x14ac:dyDescent="0.3">
      <c r="A34" s="56"/>
      <c r="B34" s="56"/>
      <c r="C34" s="514" t="s">
        <v>139</v>
      </c>
      <c r="D34" s="514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14"/>
      <c r="AD34" s="514"/>
      <c r="AE34" s="514"/>
      <c r="AF34" s="514"/>
      <c r="AG34" s="514"/>
      <c r="AH34" s="514"/>
      <c r="AI34" s="514"/>
      <c r="AJ34" s="514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</row>
    <row r="35" spans="1:51" x14ac:dyDescent="0.3">
      <c r="A35" s="56"/>
      <c r="B35" s="56"/>
      <c r="C35" s="514"/>
      <c r="D35" s="514"/>
      <c r="E35" s="514"/>
      <c r="F35" s="514"/>
      <c r="G35" s="514"/>
      <c r="H35" s="514"/>
      <c r="I35" s="514"/>
      <c r="J35" s="514"/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/>
      <c r="W35" s="514"/>
      <c r="X35" s="514"/>
      <c r="Y35" s="514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9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</row>
    <row r="37" spans="1:5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9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9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</row>
    <row r="39" spans="1:51" ht="17.399999999999999" x14ac:dyDescent="0.3">
      <c r="A39" s="437" t="s">
        <v>237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37"/>
      <c r="AW39" s="437"/>
      <c r="AX39" s="437"/>
      <c r="AY39" s="437"/>
    </row>
    <row r="40" spans="1:51" x14ac:dyDescent="0.3">
      <c r="A40" s="515"/>
      <c r="B40" s="515"/>
      <c r="C40" s="515"/>
      <c r="D40" s="515"/>
      <c r="E40" s="515"/>
      <c r="F40" s="515"/>
      <c r="G40" s="515"/>
      <c r="H40" s="515"/>
      <c r="I40" s="515"/>
      <c r="J40" s="515"/>
      <c r="K40" s="515"/>
      <c r="L40" s="515"/>
      <c r="M40" s="515"/>
      <c r="N40" s="515"/>
      <c r="O40" s="515"/>
      <c r="P40" s="515"/>
      <c r="Q40" s="515"/>
      <c r="R40" s="515"/>
      <c r="S40" s="515"/>
      <c r="T40" s="515"/>
      <c r="U40" s="515"/>
      <c r="V40" s="515"/>
      <c r="W40" s="515"/>
      <c r="X40" s="515"/>
      <c r="Y40" s="515"/>
      <c r="Z40" s="515"/>
      <c r="AA40" s="515"/>
      <c r="AB40" s="515"/>
      <c r="AC40" s="515"/>
      <c r="AD40" s="515"/>
      <c r="AE40" s="515"/>
      <c r="AF40" s="515"/>
      <c r="AG40" s="515"/>
      <c r="AH40" s="515"/>
      <c r="AI40" s="515"/>
      <c r="AJ40" s="515"/>
      <c r="AK40" s="515"/>
      <c r="AL40" s="515"/>
      <c r="AM40" s="515"/>
      <c r="AN40" s="515"/>
      <c r="AO40" s="515"/>
      <c r="AP40" s="515"/>
      <c r="AQ40" s="515"/>
      <c r="AR40" s="515"/>
      <c r="AS40" s="515"/>
      <c r="AT40" s="515"/>
      <c r="AU40" s="515"/>
      <c r="AV40" s="515"/>
      <c r="AW40" s="515"/>
      <c r="AX40" s="515"/>
      <c r="AY40" s="515"/>
    </row>
    <row r="41" spans="1:51" ht="16.2" thickBot="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1" ht="30" customHeight="1" x14ac:dyDescent="0.3">
      <c r="A42" s="506" t="s">
        <v>62</v>
      </c>
      <c r="B42" s="503" t="s">
        <v>63</v>
      </c>
      <c r="C42" s="503" t="s">
        <v>64</v>
      </c>
      <c r="D42" s="505" t="s">
        <v>65</v>
      </c>
      <c r="E42" s="505"/>
      <c r="F42" s="505" t="s">
        <v>66</v>
      </c>
      <c r="G42" s="505"/>
      <c r="H42" s="503" t="s">
        <v>138</v>
      </c>
      <c r="I42" s="505" t="s">
        <v>67</v>
      </c>
      <c r="J42" s="505"/>
      <c r="K42" s="505" t="s">
        <v>68</v>
      </c>
      <c r="L42" s="505"/>
      <c r="M42" s="503" t="s">
        <v>69</v>
      </c>
      <c r="N42" s="503"/>
      <c r="O42" s="508" t="s">
        <v>70</v>
      </c>
      <c r="P42" s="509"/>
      <c r="Q42" s="503" t="s">
        <v>71</v>
      </c>
      <c r="R42" s="503"/>
      <c r="S42" s="503" t="s">
        <v>72</v>
      </c>
      <c r="T42" s="503" t="s">
        <v>73</v>
      </c>
      <c r="U42" s="503" t="s">
        <v>74</v>
      </c>
      <c r="V42" s="505" t="s">
        <v>75</v>
      </c>
      <c r="W42" s="503" t="s">
        <v>76</v>
      </c>
      <c r="X42" s="503" t="s">
        <v>77</v>
      </c>
      <c r="Y42" s="503" t="s">
        <v>78</v>
      </c>
      <c r="Z42" s="503" t="s">
        <v>79</v>
      </c>
      <c r="AA42" s="505" t="s">
        <v>80</v>
      </c>
      <c r="AB42" s="505"/>
      <c r="AC42" s="505"/>
      <c r="AD42" s="505"/>
      <c r="AE42" s="505"/>
      <c r="AF42" s="505" t="s">
        <v>81</v>
      </c>
      <c r="AG42" s="505"/>
      <c r="AH42" s="505"/>
      <c r="AI42" s="505"/>
      <c r="AJ42" s="505"/>
      <c r="AK42" s="505" t="s">
        <v>82</v>
      </c>
      <c r="AL42" s="505"/>
      <c r="AM42" s="505"/>
      <c r="AN42" s="505"/>
      <c r="AO42" s="505"/>
      <c r="AP42" s="505" t="s">
        <v>83</v>
      </c>
      <c r="AQ42" s="505"/>
      <c r="AR42" s="505"/>
      <c r="AS42" s="505"/>
      <c r="AT42" s="505"/>
      <c r="AU42" s="505" t="s">
        <v>84</v>
      </c>
      <c r="AV42" s="505"/>
      <c r="AW42" s="505"/>
      <c r="AX42" s="505"/>
      <c r="AY42" s="512"/>
    </row>
    <row r="43" spans="1:51" ht="43.8" thickBot="1" x14ac:dyDescent="0.35">
      <c r="A43" s="507"/>
      <c r="B43" s="504"/>
      <c r="C43" s="504"/>
      <c r="D43" s="44" t="s">
        <v>85</v>
      </c>
      <c r="E43" s="44" t="s">
        <v>86</v>
      </c>
      <c r="F43" s="44" t="s">
        <v>85</v>
      </c>
      <c r="G43" s="44" t="s">
        <v>86</v>
      </c>
      <c r="H43" s="504"/>
      <c r="I43" s="44" t="s">
        <v>85</v>
      </c>
      <c r="J43" s="44" t="s">
        <v>86</v>
      </c>
      <c r="K43" s="44" t="s">
        <v>85</v>
      </c>
      <c r="L43" s="44" t="s">
        <v>86</v>
      </c>
      <c r="M43" s="44" t="s">
        <v>85</v>
      </c>
      <c r="N43" s="44" t="s">
        <v>86</v>
      </c>
      <c r="O43" s="44" t="s">
        <v>85</v>
      </c>
      <c r="P43" s="44" t="s">
        <v>86</v>
      </c>
      <c r="Q43" s="44" t="s">
        <v>85</v>
      </c>
      <c r="R43" s="44" t="s">
        <v>86</v>
      </c>
      <c r="S43" s="504"/>
      <c r="T43" s="504"/>
      <c r="U43" s="504"/>
      <c r="V43" s="510"/>
      <c r="W43" s="504"/>
      <c r="X43" s="504"/>
      <c r="Y43" s="504"/>
      <c r="Z43" s="504"/>
      <c r="AA43" s="44" t="s">
        <v>85</v>
      </c>
      <c r="AB43" s="44" t="s">
        <v>123</v>
      </c>
      <c r="AC43" s="44" t="s">
        <v>124</v>
      </c>
      <c r="AD43" s="44" t="s">
        <v>194</v>
      </c>
      <c r="AE43" s="44" t="s">
        <v>37</v>
      </c>
      <c r="AF43" s="44" t="s">
        <v>85</v>
      </c>
      <c r="AG43" s="44" t="s">
        <v>123</v>
      </c>
      <c r="AH43" s="44" t="s">
        <v>124</v>
      </c>
      <c r="AI43" s="44" t="s">
        <v>125</v>
      </c>
      <c r="AJ43" s="44" t="s">
        <v>37</v>
      </c>
      <c r="AK43" s="44" t="s">
        <v>85</v>
      </c>
      <c r="AL43" s="44" t="s">
        <v>123</v>
      </c>
      <c r="AM43" s="44" t="s">
        <v>124</v>
      </c>
      <c r="AN43" s="44" t="s">
        <v>127</v>
      </c>
      <c r="AO43" s="44" t="s">
        <v>37</v>
      </c>
      <c r="AP43" s="44" t="s">
        <v>85</v>
      </c>
      <c r="AQ43" s="44" t="s">
        <v>123</v>
      </c>
      <c r="AR43" s="44" t="s">
        <v>124</v>
      </c>
      <c r="AS43" s="44" t="s">
        <v>194</v>
      </c>
      <c r="AT43" s="44" t="s">
        <v>37</v>
      </c>
      <c r="AU43" s="44" t="s">
        <v>85</v>
      </c>
      <c r="AV43" s="44" t="s">
        <v>123</v>
      </c>
      <c r="AW43" s="44" t="s">
        <v>124</v>
      </c>
      <c r="AX43" s="44" t="s">
        <v>126</v>
      </c>
      <c r="AY43" s="60" t="s">
        <v>37</v>
      </c>
    </row>
    <row r="44" spans="1:51" x14ac:dyDescent="0.3">
      <c r="A44" s="70">
        <v>19</v>
      </c>
      <c r="B44" s="71">
        <v>1</v>
      </c>
      <c r="C44" s="71">
        <v>1</v>
      </c>
      <c r="D44" s="71">
        <v>3</v>
      </c>
      <c r="E44" s="71">
        <v>1</v>
      </c>
      <c r="F44" s="71">
        <v>3</v>
      </c>
      <c r="G44" s="71">
        <v>1</v>
      </c>
      <c r="H44" s="71">
        <v>2</v>
      </c>
      <c r="I44" s="71">
        <v>2</v>
      </c>
      <c r="J44" s="71">
        <v>1</v>
      </c>
      <c r="K44" s="71">
        <v>2</v>
      </c>
      <c r="L44" s="71">
        <v>1</v>
      </c>
      <c r="M44" s="71">
        <v>2</v>
      </c>
      <c r="N44" s="71">
        <v>1</v>
      </c>
      <c r="O44" s="71">
        <v>2</v>
      </c>
      <c r="P44" s="71">
        <v>1</v>
      </c>
      <c r="Q44" s="71">
        <v>2</v>
      </c>
      <c r="R44" s="71">
        <v>1</v>
      </c>
      <c r="S44" s="71">
        <v>2</v>
      </c>
      <c r="T44" s="71">
        <v>2</v>
      </c>
      <c r="U44" s="71">
        <v>2</v>
      </c>
      <c r="V44" s="71">
        <v>3</v>
      </c>
      <c r="W44" s="71">
        <v>2</v>
      </c>
      <c r="X44" s="71">
        <v>1</v>
      </c>
      <c r="Y44" s="71">
        <v>3</v>
      </c>
      <c r="Z44" s="71">
        <v>1</v>
      </c>
      <c r="AA44" s="208">
        <f>D44+F44+O44+Q44+T44+U44+V44+X44+Y44+Z44+I44+W44</f>
        <v>26</v>
      </c>
      <c r="AB44" s="208">
        <v>1</v>
      </c>
      <c r="AC44" s="208">
        <v>1</v>
      </c>
      <c r="AD44" s="208">
        <v>1</v>
      </c>
      <c r="AE44" s="208">
        <f>SUM(AA44:AD44)</f>
        <v>29</v>
      </c>
      <c r="AF44" s="71">
        <f>D44+F44+K44+M44+O44+Q44+U44+V44+W44+X44+Y44+Z44</f>
        <v>26</v>
      </c>
      <c r="AG44" s="208">
        <v>1</v>
      </c>
      <c r="AH44" s="208">
        <v>1</v>
      </c>
      <c r="AI44" s="208">
        <v>1</v>
      </c>
      <c r="AJ44" s="208">
        <f>SUM(AF44:AI44)</f>
        <v>29</v>
      </c>
      <c r="AK44" s="71">
        <f>D44+F44+H44+M44+O44+Q44+U44+V44+W44+X44+Y44+Z44</f>
        <v>26</v>
      </c>
      <c r="AL44" s="208">
        <v>1</v>
      </c>
      <c r="AM44" s="208">
        <v>1</v>
      </c>
      <c r="AN44" s="208">
        <v>1</v>
      </c>
      <c r="AO44" s="208">
        <f>SUM(AK44:AN44)</f>
        <v>29</v>
      </c>
      <c r="AP44" s="71">
        <f>D44+F44+I44+H44+M44+T44+U44+V44+W44+X44+Y44+Z44</f>
        <v>26</v>
      </c>
      <c r="AQ44" s="208">
        <v>1</v>
      </c>
      <c r="AR44" s="208">
        <v>1</v>
      </c>
      <c r="AS44" s="208">
        <v>1</v>
      </c>
      <c r="AT44" s="208">
        <f>SUM(AP44:AS44)</f>
        <v>29</v>
      </c>
      <c r="AU44" s="208">
        <f>D44+F44+H44+I44+M44+O44+T44+U44+V44+X44+Y44+Z44</f>
        <v>26</v>
      </c>
      <c r="AV44" s="208">
        <v>1</v>
      </c>
      <c r="AW44" s="208">
        <v>1</v>
      </c>
      <c r="AX44" s="208">
        <v>1</v>
      </c>
      <c r="AY44" s="209">
        <f>SUM(AU44:AX44)</f>
        <v>29</v>
      </c>
    </row>
    <row r="45" spans="1:51" x14ac:dyDescent="0.3">
      <c r="A45" s="72">
        <v>20</v>
      </c>
      <c r="B45" s="73">
        <v>1</v>
      </c>
      <c r="C45" s="73">
        <v>1</v>
      </c>
      <c r="D45" s="73">
        <v>3</v>
      </c>
      <c r="E45" s="73">
        <v>1</v>
      </c>
      <c r="F45" s="73">
        <v>3</v>
      </c>
      <c r="G45" s="73">
        <v>1</v>
      </c>
      <c r="H45" s="73">
        <v>2</v>
      </c>
      <c r="I45" s="73">
        <v>2</v>
      </c>
      <c r="J45" s="73">
        <v>1</v>
      </c>
      <c r="K45" s="73">
        <v>2</v>
      </c>
      <c r="L45" s="73">
        <v>1</v>
      </c>
      <c r="M45" s="73">
        <v>2</v>
      </c>
      <c r="N45" s="73">
        <v>1</v>
      </c>
      <c r="O45" s="73">
        <v>2</v>
      </c>
      <c r="P45" s="73">
        <v>1</v>
      </c>
      <c r="Q45" s="73">
        <v>2</v>
      </c>
      <c r="R45" s="73">
        <v>1</v>
      </c>
      <c r="S45" s="73">
        <v>2</v>
      </c>
      <c r="T45" s="73">
        <v>2</v>
      </c>
      <c r="U45" s="73">
        <v>2</v>
      </c>
      <c r="V45" s="73">
        <v>3</v>
      </c>
      <c r="W45" s="73">
        <v>2</v>
      </c>
      <c r="X45" s="73">
        <v>1</v>
      </c>
      <c r="Y45" s="73">
        <v>3</v>
      </c>
      <c r="Z45" s="73">
        <v>1</v>
      </c>
      <c r="AA45" s="75">
        <f t="shared" ref="AA45:AA60" si="11">D45+F45+O45+Q45+T45+U45+V45+X45+Y45+Z45+I45+W45</f>
        <v>26</v>
      </c>
      <c r="AB45" s="75">
        <v>1</v>
      </c>
      <c r="AC45" s="75">
        <v>1</v>
      </c>
      <c r="AD45" s="75">
        <v>1</v>
      </c>
      <c r="AE45" s="75">
        <f t="shared" ref="AE45:AE60" si="12">SUM(AA45:AD45)</f>
        <v>29</v>
      </c>
      <c r="AF45" s="73">
        <f t="shared" ref="AF45:AF60" si="13">D45+F45+K45+M45+O45+Q45+U45+V45+W45+X45+Y45+Z45</f>
        <v>26</v>
      </c>
      <c r="AG45" s="75">
        <v>1</v>
      </c>
      <c r="AH45" s="75">
        <v>1</v>
      </c>
      <c r="AI45" s="75">
        <v>1</v>
      </c>
      <c r="AJ45" s="75">
        <f t="shared" ref="AJ45:AJ60" si="14">SUM(AF45:AI45)</f>
        <v>29</v>
      </c>
      <c r="AK45" s="73">
        <f t="shared" ref="AK45:AK60" si="15">D45+F45+H45+M45+O45+Q45+U45+V45+W45+X45+Y45+Z45</f>
        <v>26</v>
      </c>
      <c r="AL45" s="75">
        <v>1</v>
      </c>
      <c r="AM45" s="75">
        <v>1</v>
      </c>
      <c r="AN45" s="75">
        <v>1</v>
      </c>
      <c r="AO45" s="75">
        <f t="shared" ref="AO45:AO60" si="16">SUM(AK45:AN45)</f>
        <v>29</v>
      </c>
      <c r="AP45" s="75">
        <f t="shared" ref="AP45:AP60" si="17">D45+F45+I45+H45+M45+T45+U45+V45+W45+X45+Y45+Z45</f>
        <v>26</v>
      </c>
      <c r="AQ45" s="75">
        <v>1</v>
      </c>
      <c r="AR45" s="75">
        <v>1</v>
      </c>
      <c r="AS45" s="75">
        <v>1</v>
      </c>
      <c r="AT45" s="75">
        <f t="shared" ref="AT45:AT60" si="18">SUM(AP45:AS45)</f>
        <v>29</v>
      </c>
      <c r="AU45" s="75">
        <f t="shared" ref="AU45:AU60" si="19">D45+F45+H45+I45+M45+O45+T45+U45+V45+X45+Y45+Z45</f>
        <v>26</v>
      </c>
      <c r="AV45" s="75">
        <v>1</v>
      </c>
      <c r="AW45" s="75">
        <v>1</v>
      </c>
      <c r="AX45" s="75">
        <v>1</v>
      </c>
      <c r="AY45" s="210">
        <f t="shared" ref="AY45:AY60" si="20">SUM(AU45:AX45)</f>
        <v>29</v>
      </c>
    </row>
    <row r="46" spans="1:51" x14ac:dyDescent="0.3">
      <c r="A46" s="72">
        <v>21</v>
      </c>
      <c r="B46" s="73">
        <v>1</v>
      </c>
      <c r="C46" s="73">
        <v>1</v>
      </c>
      <c r="D46" s="73">
        <v>3</v>
      </c>
      <c r="E46" s="73">
        <v>1</v>
      </c>
      <c r="F46" s="73">
        <v>3</v>
      </c>
      <c r="G46" s="73">
        <v>1</v>
      </c>
      <c r="H46" s="73">
        <v>2</v>
      </c>
      <c r="I46" s="73">
        <v>2</v>
      </c>
      <c r="J46" s="73">
        <v>1</v>
      </c>
      <c r="K46" s="73">
        <v>2</v>
      </c>
      <c r="L46" s="73">
        <v>1</v>
      </c>
      <c r="M46" s="73">
        <v>2</v>
      </c>
      <c r="N46" s="73">
        <v>1</v>
      </c>
      <c r="O46" s="73">
        <v>2</v>
      </c>
      <c r="P46" s="73">
        <v>1</v>
      </c>
      <c r="Q46" s="73">
        <v>2</v>
      </c>
      <c r="R46" s="73">
        <v>1</v>
      </c>
      <c r="S46" s="73">
        <v>2</v>
      </c>
      <c r="T46" s="73">
        <v>2</v>
      </c>
      <c r="U46" s="73">
        <v>2</v>
      </c>
      <c r="V46" s="73">
        <v>3</v>
      </c>
      <c r="W46" s="73">
        <v>2</v>
      </c>
      <c r="X46" s="73">
        <v>1</v>
      </c>
      <c r="Y46" s="73">
        <v>3</v>
      </c>
      <c r="Z46" s="73">
        <v>1</v>
      </c>
      <c r="AA46" s="75">
        <f t="shared" si="11"/>
        <v>26</v>
      </c>
      <c r="AB46" s="75">
        <v>1</v>
      </c>
      <c r="AC46" s="75">
        <v>1</v>
      </c>
      <c r="AD46" s="75">
        <v>1</v>
      </c>
      <c r="AE46" s="75">
        <f t="shared" si="12"/>
        <v>29</v>
      </c>
      <c r="AF46" s="73">
        <f t="shared" si="13"/>
        <v>26</v>
      </c>
      <c r="AG46" s="75">
        <v>1</v>
      </c>
      <c r="AH46" s="75">
        <v>1</v>
      </c>
      <c r="AI46" s="75">
        <v>1</v>
      </c>
      <c r="AJ46" s="75">
        <f t="shared" si="14"/>
        <v>29</v>
      </c>
      <c r="AK46" s="73">
        <f t="shared" si="15"/>
        <v>26</v>
      </c>
      <c r="AL46" s="75">
        <v>1</v>
      </c>
      <c r="AM46" s="75">
        <v>1</v>
      </c>
      <c r="AN46" s="75">
        <v>1</v>
      </c>
      <c r="AO46" s="75">
        <f t="shared" si="16"/>
        <v>29</v>
      </c>
      <c r="AP46" s="75">
        <f t="shared" si="17"/>
        <v>26</v>
      </c>
      <c r="AQ46" s="75">
        <v>1</v>
      </c>
      <c r="AR46" s="75">
        <v>1</v>
      </c>
      <c r="AS46" s="75">
        <v>1</v>
      </c>
      <c r="AT46" s="75">
        <f t="shared" si="18"/>
        <v>29</v>
      </c>
      <c r="AU46" s="75">
        <f t="shared" si="19"/>
        <v>26</v>
      </c>
      <c r="AV46" s="75">
        <v>1</v>
      </c>
      <c r="AW46" s="75">
        <v>1</v>
      </c>
      <c r="AX46" s="75">
        <v>1</v>
      </c>
      <c r="AY46" s="210">
        <f t="shared" si="20"/>
        <v>29</v>
      </c>
    </row>
    <row r="47" spans="1:51" x14ac:dyDescent="0.3">
      <c r="A47" s="72">
        <v>22</v>
      </c>
      <c r="B47" s="73">
        <v>1</v>
      </c>
      <c r="C47" s="73">
        <v>1</v>
      </c>
      <c r="D47" s="73">
        <v>3</v>
      </c>
      <c r="E47" s="73">
        <v>1</v>
      </c>
      <c r="F47" s="73">
        <v>3</v>
      </c>
      <c r="G47" s="73">
        <v>1</v>
      </c>
      <c r="H47" s="73">
        <v>2</v>
      </c>
      <c r="I47" s="73">
        <v>2</v>
      </c>
      <c r="J47" s="73">
        <v>1</v>
      </c>
      <c r="K47" s="73">
        <v>2</v>
      </c>
      <c r="L47" s="73">
        <v>1</v>
      </c>
      <c r="M47" s="73">
        <v>2</v>
      </c>
      <c r="N47" s="73">
        <v>1</v>
      </c>
      <c r="O47" s="73">
        <v>2</v>
      </c>
      <c r="P47" s="73">
        <v>1</v>
      </c>
      <c r="Q47" s="73">
        <v>2</v>
      </c>
      <c r="R47" s="73">
        <v>1</v>
      </c>
      <c r="S47" s="73">
        <v>2</v>
      </c>
      <c r="T47" s="73">
        <v>2</v>
      </c>
      <c r="U47" s="73">
        <v>2</v>
      </c>
      <c r="V47" s="73">
        <v>3</v>
      </c>
      <c r="W47" s="73">
        <v>2</v>
      </c>
      <c r="X47" s="73">
        <v>1</v>
      </c>
      <c r="Y47" s="73">
        <v>3</v>
      </c>
      <c r="Z47" s="73">
        <v>1</v>
      </c>
      <c r="AA47" s="75">
        <f t="shared" si="11"/>
        <v>26</v>
      </c>
      <c r="AB47" s="75">
        <v>1</v>
      </c>
      <c r="AC47" s="75">
        <v>1</v>
      </c>
      <c r="AD47" s="75">
        <v>1</v>
      </c>
      <c r="AE47" s="75">
        <f t="shared" si="12"/>
        <v>29</v>
      </c>
      <c r="AF47" s="73">
        <f t="shared" si="13"/>
        <v>26</v>
      </c>
      <c r="AG47" s="75">
        <v>1</v>
      </c>
      <c r="AH47" s="75">
        <v>1</v>
      </c>
      <c r="AI47" s="75">
        <v>1</v>
      </c>
      <c r="AJ47" s="75">
        <f t="shared" si="14"/>
        <v>29</v>
      </c>
      <c r="AK47" s="73">
        <f t="shared" si="15"/>
        <v>26</v>
      </c>
      <c r="AL47" s="75">
        <v>1</v>
      </c>
      <c r="AM47" s="75">
        <v>1</v>
      </c>
      <c r="AN47" s="75">
        <v>1</v>
      </c>
      <c r="AO47" s="75">
        <f t="shared" si="16"/>
        <v>29</v>
      </c>
      <c r="AP47" s="75">
        <f t="shared" si="17"/>
        <v>26</v>
      </c>
      <c r="AQ47" s="75">
        <v>1</v>
      </c>
      <c r="AR47" s="75">
        <v>1</v>
      </c>
      <c r="AS47" s="75">
        <v>1</v>
      </c>
      <c r="AT47" s="75">
        <f t="shared" si="18"/>
        <v>29</v>
      </c>
      <c r="AU47" s="75">
        <f t="shared" si="19"/>
        <v>26</v>
      </c>
      <c r="AV47" s="75">
        <v>1</v>
      </c>
      <c r="AW47" s="75">
        <v>1</v>
      </c>
      <c r="AX47" s="75">
        <v>1</v>
      </c>
      <c r="AY47" s="210">
        <f t="shared" si="20"/>
        <v>29</v>
      </c>
    </row>
    <row r="48" spans="1:51" x14ac:dyDescent="0.3">
      <c r="A48" s="72">
        <v>23</v>
      </c>
      <c r="B48" s="73">
        <v>1</v>
      </c>
      <c r="C48" s="73">
        <v>1</v>
      </c>
      <c r="D48" s="73">
        <v>3</v>
      </c>
      <c r="E48" s="73">
        <v>1</v>
      </c>
      <c r="F48" s="73">
        <v>3</v>
      </c>
      <c r="G48" s="73">
        <v>1</v>
      </c>
      <c r="H48" s="73">
        <v>2</v>
      </c>
      <c r="I48" s="73">
        <v>2</v>
      </c>
      <c r="J48" s="73">
        <v>1</v>
      </c>
      <c r="K48" s="73">
        <v>2</v>
      </c>
      <c r="L48" s="73">
        <v>1</v>
      </c>
      <c r="M48" s="73">
        <v>2</v>
      </c>
      <c r="N48" s="73">
        <v>1</v>
      </c>
      <c r="O48" s="73">
        <v>2</v>
      </c>
      <c r="P48" s="73">
        <v>1</v>
      </c>
      <c r="Q48" s="73">
        <v>2</v>
      </c>
      <c r="R48" s="73">
        <v>1</v>
      </c>
      <c r="S48" s="73">
        <v>2</v>
      </c>
      <c r="T48" s="73">
        <v>2</v>
      </c>
      <c r="U48" s="73">
        <v>2</v>
      </c>
      <c r="V48" s="73">
        <v>3</v>
      </c>
      <c r="W48" s="73">
        <v>2</v>
      </c>
      <c r="X48" s="73">
        <v>1</v>
      </c>
      <c r="Y48" s="73">
        <v>3</v>
      </c>
      <c r="Z48" s="73">
        <v>1</v>
      </c>
      <c r="AA48" s="75">
        <f t="shared" si="11"/>
        <v>26</v>
      </c>
      <c r="AB48" s="75">
        <v>1</v>
      </c>
      <c r="AC48" s="75">
        <v>1</v>
      </c>
      <c r="AD48" s="75">
        <v>1</v>
      </c>
      <c r="AE48" s="75">
        <f t="shared" si="12"/>
        <v>29</v>
      </c>
      <c r="AF48" s="73">
        <f t="shared" si="13"/>
        <v>26</v>
      </c>
      <c r="AG48" s="75">
        <v>1</v>
      </c>
      <c r="AH48" s="75">
        <v>1</v>
      </c>
      <c r="AI48" s="75">
        <v>1</v>
      </c>
      <c r="AJ48" s="75">
        <f t="shared" si="14"/>
        <v>29</v>
      </c>
      <c r="AK48" s="73">
        <f t="shared" si="15"/>
        <v>26</v>
      </c>
      <c r="AL48" s="75">
        <v>1</v>
      </c>
      <c r="AM48" s="75">
        <v>1</v>
      </c>
      <c r="AN48" s="75">
        <v>1</v>
      </c>
      <c r="AO48" s="75">
        <f t="shared" si="16"/>
        <v>29</v>
      </c>
      <c r="AP48" s="75">
        <f t="shared" si="17"/>
        <v>26</v>
      </c>
      <c r="AQ48" s="75">
        <v>1</v>
      </c>
      <c r="AR48" s="75">
        <v>1</v>
      </c>
      <c r="AS48" s="75">
        <v>1</v>
      </c>
      <c r="AT48" s="75">
        <f t="shared" si="18"/>
        <v>29</v>
      </c>
      <c r="AU48" s="75">
        <f t="shared" si="19"/>
        <v>26</v>
      </c>
      <c r="AV48" s="75">
        <v>1</v>
      </c>
      <c r="AW48" s="75">
        <v>1</v>
      </c>
      <c r="AX48" s="75">
        <v>1</v>
      </c>
      <c r="AY48" s="210">
        <f t="shared" si="20"/>
        <v>29</v>
      </c>
    </row>
    <row r="49" spans="1:51" x14ac:dyDescent="0.3">
      <c r="A49" s="72">
        <v>24</v>
      </c>
      <c r="B49" s="73">
        <v>1</v>
      </c>
      <c r="C49" s="73">
        <v>1</v>
      </c>
      <c r="D49" s="73">
        <v>3</v>
      </c>
      <c r="E49" s="73">
        <v>1</v>
      </c>
      <c r="F49" s="73">
        <v>3</v>
      </c>
      <c r="G49" s="73">
        <v>1</v>
      </c>
      <c r="H49" s="73">
        <v>2</v>
      </c>
      <c r="I49" s="73">
        <v>2</v>
      </c>
      <c r="J49" s="73">
        <v>1</v>
      </c>
      <c r="K49" s="73">
        <v>2</v>
      </c>
      <c r="L49" s="73">
        <v>1</v>
      </c>
      <c r="M49" s="73">
        <v>2</v>
      </c>
      <c r="N49" s="73">
        <v>1</v>
      </c>
      <c r="O49" s="73">
        <v>2</v>
      </c>
      <c r="P49" s="73">
        <v>1</v>
      </c>
      <c r="Q49" s="73">
        <v>2</v>
      </c>
      <c r="R49" s="73">
        <v>1</v>
      </c>
      <c r="S49" s="73">
        <v>2</v>
      </c>
      <c r="T49" s="73">
        <v>2</v>
      </c>
      <c r="U49" s="73">
        <v>2</v>
      </c>
      <c r="V49" s="73">
        <v>3</v>
      </c>
      <c r="W49" s="73">
        <v>2</v>
      </c>
      <c r="X49" s="73">
        <v>1</v>
      </c>
      <c r="Y49" s="73">
        <v>3</v>
      </c>
      <c r="Z49" s="73">
        <v>1</v>
      </c>
      <c r="AA49" s="75">
        <f t="shared" si="11"/>
        <v>26</v>
      </c>
      <c r="AB49" s="75">
        <v>1</v>
      </c>
      <c r="AC49" s="75">
        <v>1</v>
      </c>
      <c r="AD49" s="75">
        <v>1</v>
      </c>
      <c r="AE49" s="75">
        <f t="shared" si="12"/>
        <v>29</v>
      </c>
      <c r="AF49" s="73">
        <f t="shared" si="13"/>
        <v>26</v>
      </c>
      <c r="AG49" s="75">
        <v>1</v>
      </c>
      <c r="AH49" s="75">
        <v>1</v>
      </c>
      <c r="AI49" s="75">
        <v>1</v>
      </c>
      <c r="AJ49" s="75">
        <f t="shared" si="14"/>
        <v>29</v>
      </c>
      <c r="AK49" s="73">
        <f t="shared" si="15"/>
        <v>26</v>
      </c>
      <c r="AL49" s="75">
        <v>1</v>
      </c>
      <c r="AM49" s="75">
        <v>1</v>
      </c>
      <c r="AN49" s="75">
        <v>1</v>
      </c>
      <c r="AO49" s="75">
        <f t="shared" si="16"/>
        <v>29</v>
      </c>
      <c r="AP49" s="75">
        <f t="shared" si="17"/>
        <v>26</v>
      </c>
      <c r="AQ49" s="75">
        <v>1</v>
      </c>
      <c r="AR49" s="75">
        <v>1</v>
      </c>
      <c r="AS49" s="75">
        <v>1</v>
      </c>
      <c r="AT49" s="75">
        <f t="shared" si="18"/>
        <v>29</v>
      </c>
      <c r="AU49" s="75">
        <f t="shared" si="19"/>
        <v>26</v>
      </c>
      <c r="AV49" s="75">
        <v>1</v>
      </c>
      <c r="AW49" s="75">
        <v>1</v>
      </c>
      <c r="AX49" s="75">
        <v>1</v>
      </c>
      <c r="AY49" s="210">
        <f t="shared" si="20"/>
        <v>29</v>
      </c>
    </row>
    <row r="50" spans="1:51" x14ac:dyDescent="0.3">
      <c r="A50" s="72">
        <v>25</v>
      </c>
      <c r="B50" s="73">
        <v>1</v>
      </c>
      <c r="C50" s="73">
        <v>1</v>
      </c>
      <c r="D50" s="73">
        <v>3</v>
      </c>
      <c r="E50" s="73">
        <v>1</v>
      </c>
      <c r="F50" s="73">
        <v>3</v>
      </c>
      <c r="G50" s="73">
        <v>1</v>
      </c>
      <c r="H50" s="73">
        <v>2</v>
      </c>
      <c r="I50" s="73">
        <v>2</v>
      </c>
      <c r="J50" s="73">
        <v>1</v>
      </c>
      <c r="K50" s="73">
        <v>2</v>
      </c>
      <c r="L50" s="73">
        <v>1</v>
      </c>
      <c r="M50" s="73">
        <v>2</v>
      </c>
      <c r="N50" s="73">
        <v>1</v>
      </c>
      <c r="O50" s="73">
        <v>2</v>
      </c>
      <c r="P50" s="73">
        <v>1</v>
      </c>
      <c r="Q50" s="73">
        <v>2</v>
      </c>
      <c r="R50" s="73">
        <v>1</v>
      </c>
      <c r="S50" s="73">
        <v>2</v>
      </c>
      <c r="T50" s="73">
        <v>2</v>
      </c>
      <c r="U50" s="73">
        <v>2</v>
      </c>
      <c r="V50" s="73">
        <v>3</v>
      </c>
      <c r="W50" s="73">
        <v>2</v>
      </c>
      <c r="X50" s="73">
        <v>1</v>
      </c>
      <c r="Y50" s="73">
        <v>3</v>
      </c>
      <c r="Z50" s="73">
        <v>1</v>
      </c>
      <c r="AA50" s="75">
        <f t="shared" si="11"/>
        <v>26</v>
      </c>
      <c r="AB50" s="75">
        <v>1</v>
      </c>
      <c r="AC50" s="75">
        <v>1</v>
      </c>
      <c r="AD50" s="75">
        <v>1</v>
      </c>
      <c r="AE50" s="75">
        <f t="shared" si="12"/>
        <v>29</v>
      </c>
      <c r="AF50" s="73">
        <f t="shared" si="13"/>
        <v>26</v>
      </c>
      <c r="AG50" s="75">
        <v>1</v>
      </c>
      <c r="AH50" s="75">
        <v>1</v>
      </c>
      <c r="AI50" s="75">
        <v>1</v>
      </c>
      <c r="AJ50" s="75">
        <f t="shared" si="14"/>
        <v>29</v>
      </c>
      <c r="AK50" s="73">
        <f t="shared" si="15"/>
        <v>26</v>
      </c>
      <c r="AL50" s="75">
        <v>1</v>
      </c>
      <c r="AM50" s="75">
        <v>1</v>
      </c>
      <c r="AN50" s="75">
        <v>1</v>
      </c>
      <c r="AO50" s="75">
        <f t="shared" si="16"/>
        <v>29</v>
      </c>
      <c r="AP50" s="75">
        <f t="shared" si="17"/>
        <v>26</v>
      </c>
      <c r="AQ50" s="75">
        <v>1</v>
      </c>
      <c r="AR50" s="75">
        <v>1</v>
      </c>
      <c r="AS50" s="75">
        <v>1</v>
      </c>
      <c r="AT50" s="75">
        <f t="shared" si="18"/>
        <v>29</v>
      </c>
      <c r="AU50" s="75">
        <f t="shared" si="19"/>
        <v>26</v>
      </c>
      <c r="AV50" s="75">
        <v>1</v>
      </c>
      <c r="AW50" s="75">
        <v>1</v>
      </c>
      <c r="AX50" s="75">
        <v>1</v>
      </c>
      <c r="AY50" s="210">
        <f t="shared" si="20"/>
        <v>29</v>
      </c>
    </row>
    <row r="51" spans="1:51" x14ac:dyDescent="0.3">
      <c r="A51" s="72">
        <v>26</v>
      </c>
      <c r="B51" s="73">
        <v>1</v>
      </c>
      <c r="C51" s="73">
        <v>1</v>
      </c>
      <c r="D51" s="73">
        <v>3</v>
      </c>
      <c r="E51" s="73">
        <v>1</v>
      </c>
      <c r="F51" s="73">
        <v>3</v>
      </c>
      <c r="G51" s="73">
        <v>1</v>
      </c>
      <c r="H51" s="73">
        <v>2</v>
      </c>
      <c r="I51" s="73">
        <v>2</v>
      </c>
      <c r="J51" s="73">
        <v>1</v>
      </c>
      <c r="K51" s="73">
        <v>2</v>
      </c>
      <c r="L51" s="73">
        <v>1</v>
      </c>
      <c r="M51" s="73">
        <v>2</v>
      </c>
      <c r="N51" s="73">
        <v>1</v>
      </c>
      <c r="O51" s="73">
        <v>2</v>
      </c>
      <c r="P51" s="73">
        <v>1</v>
      </c>
      <c r="Q51" s="73">
        <v>2</v>
      </c>
      <c r="R51" s="73">
        <v>1</v>
      </c>
      <c r="S51" s="73">
        <v>2</v>
      </c>
      <c r="T51" s="73">
        <v>2</v>
      </c>
      <c r="U51" s="73">
        <v>2</v>
      </c>
      <c r="V51" s="73">
        <v>3</v>
      </c>
      <c r="W51" s="73">
        <v>2</v>
      </c>
      <c r="X51" s="73">
        <v>1</v>
      </c>
      <c r="Y51" s="73">
        <v>3</v>
      </c>
      <c r="Z51" s="73">
        <v>1</v>
      </c>
      <c r="AA51" s="75">
        <f t="shared" si="11"/>
        <v>26</v>
      </c>
      <c r="AB51" s="75">
        <v>1</v>
      </c>
      <c r="AC51" s="75">
        <v>1</v>
      </c>
      <c r="AD51" s="75">
        <v>1</v>
      </c>
      <c r="AE51" s="75">
        <f t="shared" si="12"/>
        <v>29</v>
      </c>
      <c r="AF51" s="73">
        <f t="shared" si="13"/>
        <v>26</v>
      </c>
      <c r="AG51" s="75">
        <v>1</v>
      </c>
      <c r="AH51" s="75">
        <v>1</v>
      </c>
      <c r="AI51" s="75">
        <v>1</v>
      </c>
      <c r="AJ51" s="75">
        <f t="shared" si="14"/>
        <v>29</v>
      </c>
      <c r="AK51" s="73">
        <f t="shared" si="15"/>
        <v>26</v>
      </c>
      <c r="AL51" s="75">
        <v>1</v>
      </c>
      <c r="AM51" s="75">
        <v>1</v>
      </c>
      <c r="AN51" s="75">
        <v>1</v>
      </c>
      <c r="AO51" s="75">
        <f t="shared" si="16"/>
        <v>29</v>
      </c>
      <c r="AP51" s="75">
        <f t="shared" si="17"/>
        <v>26</v>
      </c>
      <c r="AQ51" s="75">
        <v>1</v>
      </c>
      <c r="AR51" s="75">
        <v>1</v>
      </c>
      <c r="AS51" s="75">
        <v>1</v>
      </c>
      <c r="AT51" s="75">
        <f t="shared" si="18"/>
        <v>29</v>
      </c>
      <c r="AU51" s="75">
        <f t="shared" si="19"/>
        <v>26</v>
      </c>
      <c r="AV51" s="75">
        <v>1</v>
      </c>
      <c r="AW51" s="75">
        <v>1</v>
      </c>
      <c r="AX51" s="75">
        <v>1</v>
      </c>
      <c r="AY51" s="210">
        <f t="shared" si="20"/>
        <v>29</v>
      </c>
    </row>
    <row r="52" spans="1:51" x14ac:dyDescent="0.3">
      <c r="A52" s="72">
        <v>27</v>
      </c>
      <c r="B52" s="73">
        <v>1</v>
      </c>
      <c r="C52" s="73">
        <v>1</v>
      </c>
      <c r="D52" s="73">
        <v>3</v>
      </c>
      <c r="E52" s="73">
        <v>1</v>
      </c>
      <c r="F52" s="73">
        <v>3</v>
      </c>
      <c r="G52" s="73">
        <v>1</v>
      </c>
      <c r="H52" s="73">
        <v>2</v>
      </c>
      <c r="I52" s="73">
        <v>2</v>
      </c>
      <c r="J52" s="73">
        <v>1</v>
      </c>
      <c r="K52" s="73">
        <v>2</v>
      </c>
      <c r="L52" s="73">
        <v>1</v>
      </c>
      <c r="M52" s="73">
        <v>2</v>
      </c>
      <c r="N52" s="73">
        <v>1</v>
      </c>
      <c r="O52" s="73">
        <v>2</v>
      </c>
      <c r="P52" s="73">
        <v>1</v>
      </c>
      <c r="Q52" s="73">
        <v>2</v>
      </c>
      <c r="R52" s="73">
        <v>1</v>
      </c>
      <c r="S52" s="73">
        <v>2</v>
      </c>
      <c r="T52" s="73">
        <v>2</v>
      </c>
      <c r="U52" s="73">
        <v>2</v>
      </c>
      <c r="V52" s="73">
        <v>3</v>
      </c>
      <c r="W52" s="73">
        <v>2</v>
      </c>
      <c r="X52" s="73">
        <v>1</v>
      </c>
      <c r="Y52" s="73">
        <v>3</v>
      </c>
      <c r="Z52" s="73">
        <v>1</v>
      </c>
      <c r="AA52" s="75">
        <f t="shared" si="11"/>
        <v>26</v>
      </c>
      <c r="AB52" s="75">
        <v>1</v>
      </c>
      <c r="AC52" s="75">
        <v>1</v>
      </c>
      <c r="AD52" s="75">
        <v>1</v>
      </c>
      <c r="AE52" s="75">
        <f t="shared" si="12"/>
        <v>29</v>
      </c>
      <c r="AF52" s="73">
        <f t="shared" si="13"/>
        <v>26</v>
      </c>
      <c r="AG52" s="75">
        <v>1</v>
      </c>
      <c r="AH52" s="75">
        <v>1</v>
      </c>
      <c r="AI52" s="75">
        <v>1</v>
      </c>
      <c r="AJ52" s="75">
        <f t="shared" si="14"/>
        <v>29</v>
      </c>
      <c r="AK52" s="73">
        <f t="shared" si="15"/>
        <v>26</v>
      </c>
      <c r="AL52" s="75">
        <v>1</v>
      </c>
      <c r="AM52" s="75">
        <v>1</v>
      </c>
      <c r="AN52" s="75">
        <v>1</v>
      </c>
      <c r="AO52" s="75">
        <f t="shared" si="16"/>
        <v>29</v>
      </c>
      <c r="AP52" s="75">
        <f t="shared" si="17"/>
        <v>26</v>
      </c>
      <c r="AQ52" s="75">
        <v>1</v>
      </c>
      <c r="AR52" s="75">
        <v>1</v>
      </c>
      <c r="AS52" s="75">
        <v>1</v>
      </c>
      <c r="AT52" s="75">
        <f t="shared" si="18"/>
        <v>29</v>
      </c>
      <c r="AU52" s="75">
        <f t="shared" si="19"/>
        <v>26</v>
      </c>
      <c r="AV52" s="75">
        <v>1</v>
      </c>
      <c r="AW52" s="75">
        <v>1</v>
      </c>
      <c r="AX52" s="75">
        <v>1</v>
      </c>
      <c r="AY52" s="210">
        <f t="shared" si="20"/>
        <v>29</v>
      </c>
    </row>
    <row r="53" spans="1:51" x14ac:dyDescent="0.3">
      <c r="A53" s="72">
        <v>28</v>
      </c>
      <c r="B53" s="73">
        <v>1</v>
      </c>
      <c r="C53" s="73">
        <v>1</v>
      </c>
      <c r="D53" s="73">
        <v>3</v>
      </c>
      <c r="E53" s="73">
        <v>1</v>
      </c>
      <c r="F53" s="73">
        <v>3</v>
      </c>
      <c r="G53" s="73">
        <v>1</v>
      </c>
      <c r="H53" s="73">
        <v>2</v>
      </c>
      <c r="I53" s="73">
        <v>2</v>
      </c>
      <c r="J53" s="73">
        <v>1</v>
      </c>
      <c r="K53" s="73">
        <v>2</v>
      </c>
      <c r="L53" s="73">
        <v>1</v>
      </c>
      <c r="M53" s="73">
        <v>2</v>
      </c>
      <c r="N53" s="73">
        <v>1</v>
      </c>
      <c r="O53" s="73">
        <v>2</v>
      </c>
      <c r="P53" s="73">
        <v>1</v>
      </c>
      <c r="Q53" s="73">
        <v>2</v>
      </c>
      <c r="R53" s="73">
        <v>1</v>
      </c>
      <c r="S53" s="73">
        <v>2</v>
      </c>
      <c r="T53" s="73">
        <v>2</v>
      </c>
      <c r="U53" s="73">
        <v>2</v>
      </c>
      <c r="V53" s="73">
        <v>3</v>
      </c>
      <c r="W53" s="73">
        <v>2</v>
      </c>
      <c r="X53" s="73">
        <v>1</v>
      </c>
      <c r="Y53" s="73">
        <v>3</v>
      </c>
      <c r="Z53" s="73">
        <v>1</v>
      </c>
      <c r="AA53" s="75">
        <f t="shared" si="11"/>
        <v>26</v>
      </c>
      <c r="AB53" s="75">
        <v>1</v>
      </c>
      <c r="AC53" s="75">
        <v>1</v>
      </c>
      <c r="AD53" s="75">
        <v>1</v>
      </c>
      <c r="AE53" s="75">
        <f t="shared" si="12"/>
        <v>29</v>
      </c>
      <c r="AF53" s="73">
        <f t="shared" si="13"/>
        <v>26</v>
      </c>
      <c r="AG53" s="75">
        <v>1</v>
      </c>
      <c r="AH53" s="75">
        <v>1</v>
      </c>
      <c r="AI53" s="75">
        <v>1</v>
      </c>
      <c r="AJ53" s="75">
        <f t="shared" si="14"/>
        <v>29</v>
      </c>
      <c r="AK53" s="73">
        <f t="shared" si="15"/>
        <v>26</v>
      </c>
      <c r="AL53" s="75">
        <v>1</v>
      </c>
      <c r="AM53" s="75">
        <v>1</v>
      </c>
      <c r="AN53" s="75">
        <v>1</v>
      </c>
      <c r="AO53" s="75">
        <f t="shared" si="16"/>
        <v>29</v>
      </c>
      <c r="AP53" s="75">
        <f t="shared" si="17"/>
        <v>26</v>
      </c>
      <c r="AQ53" s="75">
        <v>1</v>
      </c>
      <c r="AR53" s="75">
        <v>1</v>
      </c>
      <c r="AS53" s="75">
        <v>1</v>
      </c>
      <c r="AT53" s="75">
        <f t="shared" si="18"/>
        <v>29</v>
      </c>
      <c r="AU53" s="75">
        <f t="shared" si="19"/>
        <v>26</v>
      </c>
      <c r="AV53" s="75">
        <v>1</v>
      </c>
      <c r="AW53" s="75">
        <v>1</v>
      </c>
      <c r="AX53" s="75">
        <v>1</v>
      </c>
      <c r="AY53" s="210">
        <f t="shared" si="20"/>
        <v>29</v>
      </c>
    </row>
    <row r="54" spans="1:51" x14ac:dyDescent="0.3">
      <c r="A54" s="72">
        <v>29</v>
      </c>
      <c r="B54" s="73">
        <v>1</v>
      </c>
      <c r="C54" s="73">
        <v>1</v>
      </c>
      <c r="D54" s="73">
        <v>3</v>
      </c>
      <c r="E54" s="73">
        <v>1</v>
      </c>
      <c r="F54" s="73">
        <v>3</v>
      </c>
      <c r="G54" s="73">
        <v>1</v>
      </c>
      <c r="H54" s="73">
        <v>2</v>
      </c>
      <c r="I54" s="73">
        <v>2</v>
      </c>
      <c r="J54" s="73">
        <v>1</v>
      </c>
      <c r="K54" s="73">
        <v>2</v>
      </c>
      <c r="L54" s="73">
        <v>1</v>
      </c>
      <c r="M54" s="73">
        <v>2</v>
      </c>
      <c r="N54" s="73">
        <v>1</v>
      </c>
      <c r="O54" s="73">
        <v>2</v>
      </c>
      <c r="P54" s="73">
        <v>1</v>
      </c>
      <c r="Q54" s="73">
        <v>2</v>
      </c>
      <c r="R54" s="73">
        <v>1</v>
      </c>
      <c r="S54" s="73">
        <v>2</v>
      </c>
      <c r="T54" s="73">
        <v>2</v>
      </c>
      <c r="U54" s="73">
        <v>2</v>
      </c>
      <c r="V54" s="73">
        <v>3</v>
      </c>
      <c r="W54" s="73">
        <v>2</v>
      </c>
      <c r="X54" s="73">
        <v>1</v>
      </c>
      <c r="Y54" s="73">
        <v>3</v>
      </c>
      <c r="Z54" s="73">
        <v>1</v>
      </c>
      <c r="AA54" s="75">
        <f t="shared" si="11"/>
        <v>26</v>
      </c>
      <c r="AB54" s="75">
        <v>1</v>
      </c>
      <c r="AC54" s="75">
        <v>1</v>
      </c>
      <c r="AD54" s="75">
        <v>1</v>
      </c>
      <c r="AE54" s="75">
        <f t="shared" si="12"/>
        <v>29</v>
      </c>
      <c r="AF54" s="73">
        <f t="shared" si="13"/>
        <v>26</v>
      </c>
      <c r="AG54" s="75">
        <v>1</v>
      </c>
      <c r="AH54" s="75">
        <v>1</v>
      </c>
      <c r="AI54" s="75">
        <v>1</v>
      </c>
      <c r="AJ54" s="75">
        <f t="shared" si="14"/>
        <v>29</v>
      </c>
      <c r="AK54" s="73">
        <f t="shared" si="15"/>
        <v>26</v>
      </c>
      <c r="AL54" s="75">
        <v>1</v>
      </c>
      <c r="AM54" s="75">
        <v>1</v>
      </c>
      <c r="AN54" s="75">
        <v>1</v>
      </c>
      <c r="AO54" s="75">
        <f t="shared" si="16"/>
        <v>29</v>
      </c>
      <c r="AP54" s="75">
        <f t="shared" si="17"/>
        <v>26</v>
      </c>
      <c r="AQ54" s="75">
        <v>1</v>
      </c>
      <c r="AR54" s="75">
        <v>1</v>
      </c>
      <c r="AS54" s="75">
        <v>1</v>
      </c>
      <c r="AT54" s="75">
        <f t="shared" si="18"/>
        <v>29</v>
      </c>
      <c r="AU54" s="75">
        <f t="shared" si="19"/>
        <v>26</v>
      </c>
      <c r="AV54" s="75">
        <v>1</v>
      </c>
      <c r="AW54" s="75">
        <v>1</v>
      </c>
      <c r="AX54" s="75">
        <v>1</v>
      </c>
      <c r="AY54" s="210">
        <f t="shared" si="20"/>
        <v>29</v>
      </c>
    </row>
    <row r="55" spans="1:51" x14ac:dyDescent="0.3">
      <c r="A55" s="72">
        <v>30</v>
      </c>
      <c r="B55" s="73">
        <v>1</v>
      </c>
      <c r="C55" s="73">
        <v>1</v>
      </c>
      <c r="D55" s="73">
        <v>3</v>
      </c>
      <c r="E55" s="73">
        <v>1</v>
      </c>
      <c r="F55" s="73">
        <v>3</v>
      </c>
      <c r="G55" s="73">
        <v>1</v>
      </c>
      <c r="H55" s="73">
        <v>2</v>
      </c>
      <c r="I55" s="73">
        <v>2</v>
      </c>
      <c r="J55" s="73">
        <v>1</v>
      </c>
      <c r="K55" s="73">
        <v>2</v>
      </c>
      <c r="L55" s="73">
        <v>1</v>
      </c>
      <c r="M55" s="73">
        <v>2</v>
      </c>
      <c r="N55" s="73">
        <v>1</v>
      </c>
      <c r="O55" s="73">
        <v>2</v>
      </c>
      <c r="P55" s="73">
        <v>1</v>
      </c>
      <c r="Q55" s="73">
        <v>2</v>
      </c>
      <c r="R55" s="73">
        <v>1</v>
      </c>
      <c r="S55" s="73">
        <v>2</v>
      </c>
      <c r="T55" s="73">
        <v>2</v>
      </c>
      <c r="U55" s="73">
        <v>2</v>
      </c>
      <c r="V55" s="73">
        <v>3</v>
      </c>
      <c r="W55" s="73">
        <v>2</v>
      </c>
      <c r="X55" s="73">
        <v>1</v>
      </c>
      <c r="Y55" s="73">
        <v>3</v>
      </c>
      <c r="Z55" s="73">
        <v>1</v>
      </c>
      <c r="AA55" s="75">
        <f t="shared" si="11"/>
        <v>26</v>
      </c>
      <c r="AB55" s="75">
        <v>1</v>
      </c>
      <c r="AC55" s="75">
        <v>1</v>
      </c>
      <c r="AD55" s="75">
        <v>1</v>
      </c>
      <c r="AE55" s="75">
        <f t="shared" si="12"/>
        <v>29</v>
      </c>
      <c r="AF55" s="73">
        <f t="shared" si="13"/>
        <v>26</v>
      </c>
      <c r="AG55" s="75">
        <v>1</v>
      </c>
      <c r="AH55" s="75">
        <v>1</v>
      </c>
      <c r="AI55" s="75">
        <v>1</v>
      </c>
      <c r="AJ55" s="75">
        <f t="shared" si="14"/>
        <v>29</v>
      </c>
      <c r="AK55" s="73">
        <f t="shared" si="15"/>
        <v>26</v>
      </c>
      <c r="AL55" s="75">
        <v>1</v>
      </c>
      <c r="AM55" s="75">
        <v>1</v>
      </c>
      <c r="AN55" s="75">
        <v>1</v>
      </c>
      <c r="AO55" s="75">
        <f t="shared" si="16"/>
        <v>29</v>
      </c>
      <c r="AP55" s="75">
        <f t="shared" si="17"/>
        <v>26</v>
      </c>
      <c r="AQ55" s="75">
        <v>1</v>
      </c>
      <c r="AR55" s="75">
        <v>1</v>
      </c>
      <c r="AS55" s="75">
        <v>1</v>
      </c>
      <c r="AT55" s="75">
        <f t="shared" si="18"/>
        <v>29</v>
      </c>
      <c r="AU55" s="75">
        <f t="shared" si="19"/>
        <v>26</v>
      </c>
      <c r="AV55" s="75">
        <v>1</v>
      </c>
      <c r="AW55" s="75">
        <v>1</v>
      </c>
      <c r="AX55" s="75">
        <v>1</v>
      </c>
      <c r="AY55" s="210">
        <f t="shared" si="20"/>
        <v>29</v>
      </c>
    </row>
    <row r="56" spans="1:51" x14ac:dyDescent="0.3">
      <c r="A56" s="72">
        <v>31</v>
      </c>
      <c r="B56" s="73">
        <v>1</v>
      </c>
      <c r="C56" s="73">
        <v>1</v>
      </c>
      <c r="D56" s="73">
        <v>3</v>
      </c>
      <c r="E56" s="73">
        <v>1</v>
      </c>
      <c r="F56" s="74">
        <v>3</v>
      </c>
      <c r="G56" s="73">
        <v>1</v>
      </c>
      <c r="H56" s="73">
        <v>2</v>
      </c>
      <c r="I56" s="73">
        <v>2</v>
      </c>
      <c r="J56" s="73">
        <v>1</v>
      </c>
      <c r="K56" s="73">
        <v>2</v>
      </c>
      <c r="L56" s="73">
        <v>1</v>
      </c>
      <c r="M56" s="73">
        <v>2</v>
      </c>
      <c r="N56" s="73">
        <v>1</v>
      </c>
      <c r="O56" s="73">
        <v>2</v>
      </c>
      <c r="P56" s="73">
        <v>1</v>
      </c>
      <c r="Q56" s="73">
        <v>2</v>
      </c>
      <c r="R56" s="73">
        <v>1</v>
      </c>
      <c r="S56" s="73">
        <v>2</v>
      </c>
      <c r="T56" s="73">
        <v>2</v>
      </c>
      <c r="U56" s="73">
        <v>2</v>
      </c>
      <c r="V56" s="73">
        <v>3</v>
      </c>
      <c r="W56" s="73">
        <v>2</v>
      </c>
      <c r="X56" s="73">
        <v>1</v>
      </c>
      <c r="Y56" s="73">
        <v>3</v>
      </c>
      <c r="Z56" s="73">
        <v>1</v>
      </c>
      <c r="AA56" s="75">
        <f t="shared" si="11"/>
        <v>26</v>
      </c>
      <c r="AB56" s="75">
        <v>1</v>
      </c>
      <c r="AC56" s="75">
        <v>1</v>
      </c>
      <c r="AD56" s="75">
        <v>1</v>
      </c>
      <c r="AE56" s="75">
        <f t="shared" si="12"/>
        <v>29</v>
      </c>
      <c r="AF56" s="73">
        <f t="shared" si="13"/>
        <v>26</v>
      </c>
      <c r="AG56" s="75">
        <v>1</v>
      </c>
      <c r="AH56" s="75">
        <v>1</v>
      </c>
      <c r="AI56" s="75">
        <v>1</v>
      </c>
      <c r="AJ56" s="75">
        <f t="shared" si="14"/>
        <v>29</v>
      </c>
      <c r="AK56" s="73">
        <f t="shared" si="15"/>
        <v>26</v>
      </c>
      <c r="AL56" s="75">
        <v>1</v>
      </c>
      <c r="AM56" s="75">
        <v>1</v>
      </c>
      <c r="AN56" s="75">
        <v>1</v>
      </c>
      <c r="AO56" s="75">
        <f t="shared" si="16"/>
        <v>29</v>
      </c>
      <c r="AP56" s="75">
        <f t="shared" si="17"/>
        <v>26</v>
      </c>
      <c r="AQ56" s="75">
        <v>1</v>
      </c>
      <c r="AR56" s="75">
        <v>1</v>
      </c>
      <c r="AS56" s="75">
        <v>1</v>
      </c>
      <c r="AT56" s="75">
        <f t="shared" si="18"/>
        <v>29</v>
      </c>
      <c r="AU56" s="75">
        <f t="shared" si="19"/>
        <v>26</v>
      </c>
      <c r="AV56" s="75">
        <v>1</v>
      </c>
      <c r="AW56" s="75">
        <v>1</v>
      </c>
      <c r="AX56" s="75">
        <v>1</v>
      </c>
      <c r="AY56" s="210">
        <f t="shared" si="20"/>
        <v>29</v>
      </c>
    </row>
    <row r="57" spans="1:51" x14ac:dyDescent="0.3">
      <c r="A57" s="72">
        <v>32</v>
      </c>
      <c r="B57" s="73">
        <v>1</v>
      </c>
      <c r="C57" s="73">
        <v>1</v>
      </c>
      <c r="D57" s="73">
        <v>3</v>
      </c>
      <c r="E57" s="73">
        <v>1</v>
      </c>
      <c r="F57" s="73">
        <v>3</v>
      </c>
      <c r="G57" s="73">
        <v>1</v>
      </c>
      <c r="H57" s="73">
        <v>2</v>
      </c>
      <c r="I57" s="73">
        <v>2</v>
      </c>
      <c r="J57" s="73">
        <v>1</v>
      </c>
      <c r="K57" s="73">
        <v>2</v>
      </c>
      <c r="L57" s="73">
        <v>1</v>
      </c>
      <c r="M57" s="73">
        <v>2</v>
      </c>
      <c r="N57" s="73">
        <v>1</v>
      </c>
      <c r="O57" s="73">
        <v>2</v>
      </c>
      <c r="P57" s="73">
        <v>1</v>
      </c>
      <c r="Q57" s="73">
        <v>2</v>
      </c>
      <c r="R57" s="73">
        <v>1</v>
      </c>
      <c r="S57" s="73">
        <v>2</v>
      </c>
      <c r="T57" s="73">
        <v>2</v>
      </c>
      <c r="U57" s="73">
        <v>2</v>
      </c>
      <c r="V57" s="73">
        <v>3</v>
      </c>
      <c r="W57" s="73">
        <v>2</v>
      </c>
      <c r="X57" s="73">
        <v>1</v>
      </c>
      <c r="Y57" s="73">
        <v>3</v>
      </c>
      <c r="Z57" s="73">
        <v>1</v>
      </c>
      <c r="AA57" s="75">
        <f t="shared" si="11"/>
        <v>26</v>
      </c>
      <c r="AB57" s="75">
        <v>1</v>
      </c>
      <c r="AC57" s="75">
        <v>1</v>
      </c>
      <c r="AD57" s="75">
        <v>1</v>
      </c>
      <c r="AE57" s="75">
        <f t="shared" si="12"/>
        <v>29</v>
      </c>
      <c r="AF57" s="73">
        <f t="shared" si="13"/>
        <v>26</v>
      </c>
      <c r="AG57" s="75">
        <v>1</v>
      </c>
      <c r="AH57" s="75">
        <v>1</v>
      </c>
      <c r="AI57" s="75">
        <v>1</v>
      </c>
      <c r="AJ57" s="75">
        <f t="shared" si="14"/>
        <v>29</v>
      </c>
      <c r="AK57" s="73">
        <f t="shared" si="15"/>
        <v>26</v>
      </c>
      <c r="AL57" s="75">
        <v>1</v>
      </c>
      <c r="AM57" s="75">
        <v>1</v>
      </c>
      <c r="AN57" s="75">
        <v>1</v>
      </c>
      <c r="AO57" s="75">
        <f t="shared" si="16"/>
        <v>29</v>
      </c>
      <c r="AP57" s="75">
        <f t="shared" si="17"/>
        <v>26</v>
      </c>
      <c r="AQ57" s="75">
        <v>1</v>
      </c>
      <c r="AR57" s="75">
        <v>1</v>
      </c>
      <c r="AS57" s="75">
        <v>1</v>
      </c>
      <c r="AT57" s="75">
        <f t="shared" si="18"/>
        <v>29</v>
      </c>
      <c r="AU57" s="75">
        <f t="shared" si="19"/>
        <v>26</v>
      </c>
      <c r="AV57" s="75">
        <v>1</v>
      </c>
      <c r="AW57" s="75">
        <v>1</v>
      </c>
      <c r="AX57" s="75">
        <v>1</v>
      </c>
      <c r="AY57" s="210">
        <f t="shared" si="20"/>
        <v>29</v>
      </c>
    </row>
    <row r="58" spans="1:51" x14ac:dyDescent="0.3">
      <c r="A58" s="72">
        <v>33</v>
      </c>
      <c r="B58" s="73">
        <v>1</v>
      </c>
      <c r="C58" s="73">
        <v>1</v>
      </c>
      <c r="D58" s="73">
        <v>3</v>
      </c>
      <c r="E58" s="73">
        <v>1</v>
      </c>
      <c r="F58" s="73">
        <v>3</v>
      </c>
      <c r="G58" s="73">
        <v>1</v>
      </c>
      <c r="H58" s="73">
        <v>2</v>
      </c>
      <c r="I58" s="73">
        <v>2</v>
      </c>
      <c r="J58" s="73">
        <v>1</v>
      </c>
      <c r="K58" s="73">
        <v>2</v>
      </c>
      <c r="L58" s="73">
        <v>1</v>
      </c>
      <c r="M58" s="73">
        <v>2</v>
      </c>
      <c r="N58" s="73">
        <v>1</v>
      </c>
      <c r="O58" s="73">
        <v>2</v>
      </c>
      <c r="P58" s="73">
        <v>1</v>
      </c>
      <c r="Q58" s="73">
        <v>2</v>
      </c>
      <c r="R58" s="73">
        <v>1</v>
      </c>
      <c r="S58" s="73">
        <v>2</v>
      </c>
      <c r="T58" s="73">
        <v>2</v>
      </c>
      <c r="U58" s="73">
        <v>2</v>
      </c>
      <c r="V58" s="73">
        <v>3</v>
      </c>
      <c r="W58" s="73">
        <v>2</v>
      </c>
      <c r="X58" s="73">
        <v>1</v>
      </c>
      <c r="Y58" s="73">
        <v>3</v>
      </c>
      <c r="Z58" s="73">
        <v>1</v>
      </c>
      <c r="AA58" s="75">
        <f t="shared" si="11"/>
        <v>26</v>
      </c>
      <c r="AB58" s="75">
        <v>1</v>
      </c>
      <c r="AC58" s="75">
        <v>1</v>
      </c>
      <c r="AD58" s="75">
        <v>1</v>
      </c>
      <c r="AE58" s="75">
        <f t="shared" si="12"/>
        <v>29</v>
      </c>
      <c r="AF58" s="73">
        <f t="shared" si="13"/>
        <v>26</v>
      </c>
      <c r="AG58" s="75">
        <v>1</v>
      </c>
      <c r="AH58" s="75">
        <v>1</v>
      </c>
      <c r="AI58" s="75">
        <v>1</v>
      </c>
      <c r="AJ58" s="75">
        <f t="shared" si="14"/>
        <v>29</v>
      </c>
      <c r="AK58" s="73">
        <f t="shared" si="15"/>
        <v>26</v>
      </c>
      <c r="AL58" s="75">
        <v>1</v>
      </c>
      <c r="AM58" s="75">
        <v>1</v>
      </c>
      <c r="AN58" s="75">
        <v>1</v>
      </c>
      <c r="AO58" s="75">
        <f t="shared" si="16"/>
        <v>29</v>
      </c>
      <c r="AP58" s="75">
        <f t="shared" si="17"/>
        <v>26</v>
      </c>
      <c r="AQ58" s="75">
        <v>1</v>
      </c>
      <c r="AR58" s="75">
        <v>1</v>
      </c>
      <c r="AS58" s="75">
        <v>1</v>
      </c>
      <c r="AT58" s="75">
        <f t="shared" si="18"/>
        <v>29</v>
      </c>
      <c r="AU58" s="75">
        <f t="shared" si="19"/>
        <v>26</v>
      </c>
      <c r="AV58" s="75">
        <v>1</v>
      </c>
      <c r="AW58" s="75">
        <v>1</v>
      </c>
      <c r="AX58" s="75">
        <v>1</v>
      </c>
      <c r="AY58" s="210">
        <f t="shared" si="20"/>
        <v>29</v>
      </c>
    </row>
    <row r="59" spans="1:51" x14ac:dyDescent="0.3">
      <c r="A59" s="72">
        <v>34</v>
      </c>
      <c r="B59" s="73">
        <v>1</v>
      </c>
      <c r="C59" s="73">
        <v>1</v>
      </c>
      <c r="D59" s="73">
        <v>3</v>
      </c>
      <c r="E59" s="73">
        <v>1</v>
      </c>
      <c r="F59" s="73">
        <v>3</v>
      </c>
      <c r="G59" s="73">
        <v>1</v>
      </c>
      <c r="H59" s="73">
        <v>2</v>
      </c>
      <c r="I59" s="73">
        <v>2</v>
      </c>
      <c r="J59" s="73">
        <v>1</v>
      </c>
      <c r="K59" s="73">
        <v>2</v>
      </c>
      <c r="L59" s="73">
        <v>1</v>
      </c>
      <c r="M59" s="73">
        <v>2</v>
      </c>
      <c r="N59" s="73">
        <v>1</v>
      </c>
      <c r="O59" s="73">
        <v>2</v>
      </c>
      <c r="P59" s="73">
        <v>1</v>
      </c>
      <c r="Q59" s="73">
        <v>2</v>
      </c>
      <c r="R59" s="73">
        <v>1</v>
      </c>
      <c r="S59" s="73">
        <v>2</v>
      </c>
      <c r="T59" s="73">
        <v>2</v>
      </c>
      <c r="U59" s="73">
        <v>2</v>
      </c>
      <c r="V59" s="73">
        <v>3</v>
      </c>
      <c r="W59" s="73">
        <v>2</v>
      </c>
      <c r="X59" s="73">
        <v>1</v>
      </c>
      <c r="Y59" s="73">
        <v>3</v>
      </c>
      <c r="Z59" s="73">
        <v>1</v>
      </c>
      <c r="AA59" s="75">
        <f t="shared" si="11"/>
        <v>26</v>
      </c>
      <c r="AB59" s="75">
        <v>1</v>
      </c>
      <c r="AC59" s="75">
        <v>1</v>
      </c>
      <c r="AD59" s="75">
        <v>1</v>
      </c>
      <c r="AE59" s="75">
        <f t="shared" si="12"/>
        <v>29</v>
      </c>
      <c r="AF59" s="73">
        <f t="shared" si="13"/>
        <v>26</v>
      </c>
      <c r="AG59" s="75">
        <v>1</v>
      </c>
      <c r="AH59" s="75">
        <v>1</v>
      </c>
      <c r="AI59" s="75">
        <v>1</v>
      </c>
      <c r="AJ59" s="75">
        <f t="shared" si="14"/>
        <v>29</v>
      </c>
      <c r="AK59" s="73">
        <f t="shared" si="15"/>
        <v>26</v>
      </c>
      <c r="AL59" s="75">
        <v>1</v>
      </c>
      <c r="AM59" s="75">
        <v>1</v>
      </c>
      <c r="AN59" s="75">
        <v>1</v>
      </c>
      <c r="AO59" s="75">
        <f t="shared" si="16"/>
        <v>29</v>
      </c>
      <c r="AP59" s="75">
        <f t="shared" si="17"/>
        <v>26</v>
      </c>
      <c r="AQ59" s="75">
        <v>1</v>
      </c>
      <c r="AR59" s="75">
        <v>1</v>
      </c>
      <c r="AS59" s="75">
        <v>1</v>
      </c>
      <c r="AT59" s="75">
        <f t="shared" si="18"/>
        <v>29</v>
      </c>
      <c r="AU59" s="75">
        <f t="shared" si="19"/>
        <v>26</v>
      </c>
      <c r="AV59" s="75">
        <v>1</v>
      </c>
      <c r="AW59" s="75">
        <v>1</v>
      </c>
      <c r="AX59" s="75">
        <v>1</v>
      </c>
      <c r="AY59" s="210">
        <f t="shared" si="20"/>
        <v>29</v>
      </c>
    </row>
    <row r="60" spans="1:51" ht="16.2" thickBot="1" x14ac:dyDescent="0.35">
      <c r="A60" s="213">
        <v>35</v>
      </c>
      <c r="B60" s="205">
        <v>1</v>
      </c>
      <c r="C60" s="205">
        <v>1</v>
      </c>
      <c r="D60" s="205">
        <v>3</v>
      </c>
      <c r="E60" s="205">
        <v>1</v>
      </c>
      <c r="F60" s="205">
        <v>3</v>
      </c>
      <c r="G60" s="205">
        <v>1</v>
      </c>
      <c r="H60" s="205">
        <v>2</v>
      </c>
      <c r="I60" s="205">
        <v>2</v>
      </c>
      <c r="J60" s="205">
        <v>1</v>
      </c>
      <c r="K60" s="205">
        <v>2</v>
      </c>
      <c r="L60" s="205">
        <v>1</v>
      </c>
      <c r="M60" s="205">
        <v>2</v>
      </c>
      <c r="N60" s="205">
        <v>1</v>
      </c>
      <c r="O60" s="205">
        <v>2</v>
      </c>
      <c r="P60" s="205">
        <v>1</v>
      </c>
      <c r="Q60" s="205">
        <v>2</v>
      </c>
      <c r="R60" s="205">
        <v>1</v>
      </c>
      <c r="S60" s="205">
        <v>2</v>
      </c>
      <c r="T60" s="205">
        <v>2</v>
      </c>
      <c r="U60" s="205">
        <v>2</v>
      </c>
      <c r="V60" s="205">
        <v>3</v>
      </c>
      <c r="W60" s="205">
        <v>2</v>
      </c>
      <c r="X60" s="205">
        <v>1</v>
      </c>
      <c r="Y60" s="205">
        <v>3</v>
      </c>
      <c r="Z60" s="205">
        <v>1</v>
      </c>
      <c r="AA60" s="198">
        <f t="shared" si="11"/>
        <v>26</v>
      </c>
      <c r="AB60" s="198">
        <v>1</v>
      </c>
      <c r="AC60" s="198">
        <v>1</v>
      </c>
      <c r="AD60" s="198">
        <v>1</v>
      </c>
      <c r="AE60" s="198">
        <f t="shared" si="12"/>
        <v>29</v>
      </c>
      <c r="AF60" s="205">
        <f t="shared" si="13"/>
        <v>26</v>
      </c>
      <c r="AG60" s="198">
        <v>1</v>
      </c>
      <c r="AH60" s="198">
        <v>1</v>
      </c>
      <c r="AI60" s="198">
        <v>1</v>
      </c>
      <c r="AJ60" s="198">
        <f t="shared" si="14"/>
        <v>29</v>
      </c>
      <c r="AK60" s="205">
        <f t="shared" si="15"/>
        <v>26</v>
      </c>
      <c r="AL60" s="198">
        <v>1</v>
      </c>
      <c r="AM60" s="198">
        <v>1</v>
      </c>
      <c r="AN60" s="198">
        <v>1</v>
      </c>
      <c r="AO60" s="198">
        <f t="shared" si="16"/>
        <v>29</v>
      </c>
      <c r="AP60" s="198">
        <f t="shared" si="17"/>
        <v>26</v>
      </c>
      <c r="AQ60" s="198">
        <v>1</v>
      </c>
      <c r="AR60" s="198">
        <v>1</v>
      </c>
      <c r="AS60" s="198">
        <v>1</v>
      </c>
      <c r="AT60" s="198">
        <f t="shared" si="18"/>
        <v>29</v>
      </c>
      <c r="AU60" s="198">
        <f t="shared" si="19"/>
        <v>26</v>
      </c>
      <c r="AV60" s="198">
        <v>1</v>
      </c>
      <c r="AW60" s="198">
        <v>1</v>
      </c>
      <c r="AX60" s="198">
        <v>1</v>
      </c>
      <c r="AY60" s="211">
        <f t="shared" si="20"/>
        <v>29</v>
      </c>
    </row>
    <row r="61" spans="1:51" ht="16.2" thickBot="1" x14ac:dyDescent="0.35">
      <c r="A61" s="212" t="s">
        <v>87</v>
      </c>
      <c r="B61" s="202">
        <f>SUM(B44:B60)</f>
        <v>17</v>
      </c>
      <c r="C61" s="202">
        <f t="shared" ref="C61:AY61" si="21">SUM(C44:C60)</f>
        <v>17</v>
      </c>
      <c r="D61" s="202">
        <f t="shared" si="21"/>
        <v>51</v>
      </c>
      <c r="E61" s="202">
        <f t="shared" si="21"/>
        <v>17</v>
      </c>
      <c r="F61" s="202">
        <f t="shared" si="21"/>
        <v>51</v>
      </c>
      <c r="G61" s="202">
        <f t="shared" si="21"/>
        <v>17</v>
      </c>
      <c r="H61" s="202">
        <f t="shared" si="21"/>
        <v>34</v>
      </c>
      <c r="I61" s="202">
        <f t="shared" si="21"/>
        <v>34</v>
      </c>
      <c r="J61" s="202">
        <f t="shared" si="21"/>
        <v>17</v>
      </c>
      <c r="K61" s="202">
        <f t="shared" si="21"/>
        <v>34</v>
      </c>
      <c r="L61" s="202">
        <f t="shared" si="21"/>
        <v>17</v>
      </c>
      <c r="M61" s="202">
        <f t="shared" si="21"/>
        <v>34</v>
      </c>
      <c r="N61" s="202">
        <f t="shared" si="21"/>
        <v>17</v>
      </c>
      <c r="O61" s="202">
        <f t="shared" si="21"/>
        <v>34</v>
      </c>
      <c r="P61" s="202">
        <f t="shared" si="21"/>
        <v>17</v>
      </c>
      <c r="Q61" s="202">
        <f t="shared" si="21"/>
        <v>34</v>
      </c>
      <c r="R61" s="202">
        <f t="shared" si="21"/>
        <v>17</v>
      </c>
      <c r="S61" s="202">
        <f t="shared" si="21"/>
        <v>34</v>
      </c>
      <c r="T61" s="202">
        <f t="shared" si="21"/>
        <v>34</v>
      </c>
      <c r="U61" s="202">
        <f t="shared" si="21"/>
        <v>34</v>
      </c>
      <c r="V61" s="202">
        <f t="shared" si="21"/>
        <v>51</v>
      </c>
      <c r="W61" s="202">
        <f t="shared" si="21"/>
        <v>34</v>
      </c>
      <c r="X61" s="202">
        <f t="shared" si="21"/>
        <v>17</v>
      </c>
      <c r="Y61" s="202">
        <f t="shared" si="21"/>
        <v>51</v>
      </c>
      <c r="Z61" s="202">
        <f t="shared" si="21"/>
        <v>17</v>
      </c>
      <c r="AA61" s="202">
        <f t="shared" si="21"/>
        <v>442</v>
      </c>
      <c r="AB61" s="202">
        <f t="shared" si="21"/>
        <v>17</v>
      </c>
      <c r="AC61" s="202">
        <f t="shared" si="21"/>
        <v>17</v>
      </c>
      <c r="AD61" s="202">
        <f t="shared" si="21"/>
        <v>17</v>
      </c>
      <c r="AE61" s="202">
        <f t="shared" si="21"/>
        <v>493</v>
      </c>
      <c r="AF61" s="202">
        <f t="shared" si="21"/>
        <v>442</v>
      </c>
      <c r="AG61" s="202">
        <f t="shared" si="21"/>
        <v>17</v>
      </c>
      <c r="AH61" s="202">
        <f t="shared" si="21"/>
        <v>17</v>
      </c>
      <c r="AI61" s="202">
        <f t="shared" si="21"/>
        <v>17</v>
      </c>
      <c r="AJ61" s="202">
        <f t="shared" si="21"/>
        <v>493</v>
      </c>
      <c r="AK61" s="202">
        <f t="shared" si="21"/>
        <v>442</v>
      </c>
      <c r="AL61" s="202">
        <f t="shared" si="21"/>
        <v>17</v>
      </c>
      <c r="AM61" s="202">
        <f t="shared" si="21"/>
        <v>17</v>
      </c>
      <c r="AN61" s="202">
        <f t="shared" si="21"/>
        <v>17</v>
      </c>
      <c r="AO61" s="202">
        <f t="shared" si="21"/>
        <v>493</v>
      </c>
      <c r="AP61" s="202">
        <f t="shared" si="21"/>
        <v>442</v>
      </c>
      <c r="AQ61" s="202">
        <f t="shared" si="21"/>
        <v>17</v>
      </c>
      <c r="AR61" s="202">
        <f t="shared" si="21"/>
        <v>17</v>
      </c>
      <c r="AS61" s="202">
        <f t="shared" si="21"/>
        <v>17</v>
      </c>
      <c r="AT61" s="202">
        <f t="shared" si="21"/>
        <v>493</v>
      </c>
      <c r="AU61" s="202">
        <f t="shared" si="21"/>
        <v>442</v>
      </c>
      <c r="AV61" s="202">
        <f t="shared" si="21"/>
        <v>17</v>
      </c>
      <c r="AW61" s="202">
        <f t="shared" si="21"/>
        <v>17</v>
      </c>
      <c r="AX61" s="202">
        <f t="shared" si="21"/>
        <v>17</v>
      </c>
      <c r="AY61" s="202">
        <f t="shared" si="21"/>
        <v>493</v>
      </c>
    </row>
    <row r="62" spans="1:51" x14ac:dyDescent="0.3">
      <c r="A62" s="513" t="s">
        <v>88</v>
      </c>
      <c r="B62" s="513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</row>
    <row r="63" spans="1:51" ht="15" customHeight="1" x14ac:dyDescent="0.3">
      <c r="A63" s="56"/>
      <c r="B63" s="56"/>
      <c r="C63" s="502" t="s">
        <v>89</v>
      </c>
      <c r="D63" s="489"/>
      <c r="E63" s="502" t="s">
        <v>128</v>
      </c>
      <c r="F63" s="488"/>
      <c r="G63" s="488"/>
      <c r="H63" s="488"/>
      <c r="I63" s="488"/>
      <c r="J63" s="488"/>
      <c r="K63" s="488"/>
      <c r="L63" s="488"/>
      <c r="M63" s="489"/>
      <c r="N63" s="502" t="s">
        <v>90</v>
      </c>
      <c r="O63" s="488"/>
      <c r="P63" s="488"/>
      <c r="Q63" s="488"/>
      <c r="R63" s="488"/>
      <c r="S63" s="488"/>
      <c r="T63" s="489"/>
      <c r="U63" s="173"/>
      <c r="V63" s="502" t="s">
        <v>135</v>
      </c>
      <c r="W63" s="489"/>
      <c r="X63" s="56"/>
      <c r="Y63" s="56"/>
      <c r="Z63" s="56"/>
      <c r="AA63" s="56"/>
      <c r="AB63" s="56"/>
      <c r="AC63" s="56"/>
      <c r="AD63" s="56"/>
      <c r="AE63" s="56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</row>
    <row r="64" spans="1:51" x14ac:dyDescent="0.3">
      <c r="A64" s="56"/>
      <c r="B64" s="56"/>
      <c r="C64" s="499" t="s">
        <v>91</v>
      </c>
      <c r="D64" s="489"/>
      <c r="E64" s="499" t="s">
        <v>151</v>
      </c>
      <c r="F64" s="488"/>
      <c r="G64" s="488"/>
      <c r="H64" s="488"/>
      <c r="I64" s="488"/>
      <c r="J64" s="488"/>
      <c r="K64" s="488"/>
      <c r="L64" s="488"/>
      <c r="M64" s="489"/>
      <c r="N64" s="500" t="s">
        <v>155</v>
      </c>
      <c r="O64" s="488"/>
      <c r="P64" s="488"/>
      <c r="Q64" s="488"/>
      <c r="R64" s="488"/>
      <c r="S64" s="488"/>
      <c r="T64" s="489"/>
      <c r="U64" s="31"/>
      <c r="V64" s="502" t="s">
        <v>13</v>
      </c>
      <c r="W64" s="489"/>
      <c r="X64" s="57"/>
      <c r="Y64" s="57"/>
      <c r="Z64" s="57"/>
      <c r="AA64" s="57"/>
      <c r="AB64" s="57"/>
      <c r="AC64" s="57"/>
      <c r="AD64" s="57"/>
      <c r="AE64" s="511" t="s">
        <v>240</v>
      </c>
      <c r="AF64" s="511"/>
      <c r="AG64" s="511"/>
      <c r="AH64" s="511"/>
      <c r="AI64" s="511"/>
      <c r="AJ64" s="511"/>
      <c r="AK64" s="511"/>
      <c r="AL64" s="511"/>
      <c r="AM64" s="511"/>
      <c r="AN64" s="511"/>
      <c r="AO64" s="511"/>
      <c r="AP64" s="511"/>
      <c r="AQ64" s="511"/>
      <c r="AR64" s="511"/>
      <c r="AS64" s="511"/>
      <c r="AT64" s="511"/>
      <c r="AU64" s="511"/>
      <c r="AV64" s="511"/>
      <c r="AW64" s="511"/>
      <c r="AX64" s="511"/>
      <c r="AY64" s="511"/>
    </row>
    <row r="65" spans="1:51" x14ac:dyDescent="0.3">
      <c r="A65" s="56"/>
      <c r="B65" s="56"/>
      <c r="C65" s="499" t="s">
        <v>93</v>
      </c>
      <c r="D65" s="489"/>
      <c r="E65" s="499" t="s">
        <v>152</v>
      </c>
      <c r="F65" s="488"/>
      <c r="G65" s="488"/>
      <c r="H65" s="488"/>
      <c r="I65" s="488"/>
      <c r="J65" s="488"/>
      <c r="K65" s="488"/>
      <c r="L65" s="488"/>
      <c r="M65" s="489"/>
      <c r="N65" s="500" t="s">
        <v>94</v>
      </c>
      <c r="O65" s="488"/>
      <c r="P65" s="488"/>
      <c r="Q65" s="488"/>
      <c r="R65" s="488"/>
      <c r="S65" s="488"/>
      <c r="T65" s="489"/>
      <c r="U65" s="31"/>
      <c r="V65" s="502" t="s">
        <v>14</v>
      </c>
      <c r="W65" s="489"/>
      <c r="X65" s="58"/>
      <c r="Y65" s="58"/>
      <c r="Z65" s="58"/>
      <c r="AA65" s="58"/>
      <c r="AB65" s="58"/>
      <c r="AC65" s="58"/>
      <c r="AD65" s="58"/>
      <c r="AE65" s="501" t="s">
        <v>60</v>
      </c>
      <c r="AF65" s="501"/>
      <c r="AG65" s="501"/>
      <c r="AH65" s="501"/>
      <c r="AI65" s="501"/>
      <c r="AJ65" s="501"/>
      <c r="AK65" s="501"/>
      <c r="AL65" s="501"/>
      <c r="AM65" s="501"/>
      <c r="AN65" s="501"/>
      <c r="AO65" s="501"/>
      <c r="AP65" s="501"/>
      <c r="AQ65" s="501"/>
      <c r="AR65" s="501"/>
      <c r="AS65" s="501"/>
      <c r="AT65" s="501"/>
      <c r="AU65" s="501"/>
      <c r="AV65" s="501"/>
      <c r="AW65" s="501"/>
      <c r="AX65" s="501"/>
      <c r="AY65" s="501"/>
    </row>
    <row r="66" spans="1:51" x14ac:dyDescent="0.3">
      <c r="A66" s="56"/>
      <c r="B66" s="56"/>
      <c r="C66" s="519" t="s">
        <v>95</v>
      </c>
      <c r="D66" s="518"/>
      <c r="E66" s="519" t="s">
        <v>153</v>
      </c>
      <c r="F66" s="517"/>
      <c r="G66" s="517"/>
      <c r="H66" s="517"/>
      <c r="I66" s="517"/>
      <c r="J66" s="517"/>
      <c r="K66" s="517"/>
      <c r="L66" s="517"/>
      <c r="M66" s="518"/>
      <c r="N66" s="516" t="s">
        <v>96</v>
      </c>
      <c r="O66" s="517"/>
      <c r="P66" s="517"/>
      <c r="Q66" s="517"/>
      <c r="R66" s="517"/>
      <c r="S66" s="517"/>
      <c r="T66" s="518"/>
      <c r="U66" s="31"/>
      <c r="V66" s="502" t="s">
        <v>15</v>
      </c>
      <c r="W66" s="489"/>
      <c r="X66" s="58"/>
      <c r="Y66" s="58"/>
      <c r="Z66" s="58"/>
      <c r="AA66" s="58"/>
      <c r="AB66" s="58"/>
      <c r="AC66" s="58"/>
      <c r="AD66" s="58"/>
      <c r="AE66" s="501" t="s">
        <v>61</v>
      </c>
      <c r="AF66" s="501"/>
      <c r="AG66" s="501"/>
      <c r="AH66" s="501"/>
      <c r="AI66" s="501"/>
      <c r="AJ66" s="501"/>
      <c r="AK66" s="501"/>
      <c r="AL66" s="501"/>
      <c r="AM66" s="501"/>
      <c r="AN66" s="501"/>
      <c r="AO66" s="501"/>
      <c r="AP66" s="501"/>
      <c r="AQ66" s="501"/>
      <c r="AR66" s="501"/>
      <c r="AS66" s="501"/>
      <c r="AT66" s="501"/>
      <c r="AU66" s="501"/>
      <c r="AV66" s="501"/>
      <c r="AW66" s="501"/>
      <c r="AX66" s="501"/>
      <c r="AY66" s="501"/>
    </row>
    <row r="67" spans="1:51" x14ac:dyDescent="0.3">
      <c r="A67" s="56"/>
      <c r="B67" s="56"/>
      <c r="C67" s="499" t="s">
        <v>97</v>
      </c>
      <c r="D67" s="489"/>
      <c r="E67" s="499" t="s">
        <v>154</v>
      </c>
      <c r="F67" s="488"/>
      <c r="G67" s="488"/>
      <c r="H67" s="488"/>
      <c r="I67" s="488"/>
      <c r="J67" s="488"/>
      <c r="K67" s="488"/>
      <c r="L67" s="488"/>
      <c r="M67" s="489"/>
      <c r="N67" s="500" t="s">
        <v>155</v>
      </c>
      <c r="O67" s="488"/>
      <c r="P67" s="488"/>
      <c r="Q67" s="488"/>
      <c r="R67" s="488"/>
      <c r="S67" s="488"/>
      <c r="T67" s="489"/>
      <c r="U67" s="31"/>
      <c r="V67" s="502" t="s">
        <v>16</v>
      </c>
      <c r="W67" s="489"/>
      <c r="X67" s="56"/>
      <c r="Y67" s="56"/>
      <c r="Z67" s="56"/>
      <c r="AA67" s="56"/>
      <c r="AB67" s="56"/>
      <c r="AC67" s="56"/>
      <c r="AD67" s="56"/>
      <c r="AE67" s="56"/>
      <c r="AF67" s="56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</row>
    <row r="68" spans="1:51" x14ac:dyDescent="0.3">
      <c r="A68" s="56"/>
      <c r="B68" s="56"/>
      <c r="C68" s="499" t="s">
        <v>98</v>
      </c>
      <c r="D68" s="489"/>
      <c r="E68" s="499" t="s">
        <v>156</v>
      </c>
      <c r="F68" s="488"/>
      <c r="G68" s="488"/>
      <c r="H68" s="488"/>
      <c r="I68" s="488"/>
      <c r="J68" s="488"/>
      <c r="K68" s="488"/>
      <c r="L68" s="488"/>
      <c r="M68" s="489"/>
      <c r="N68" s="500" t="s">
        <v>92</v>
      </c>
      <c r="O68" s="488"/>
      <c r="P68" s="488"/>
      <c r="Q68" s="488"/>
      <c r="R68" s="488"/>
      <c r="S68" s="488"/>
      <c r="T68" s="489"/>
      <c r="U68" s="31"/>
      <c r="V68" s="502" t="s">
        <v>118</v>
      </c>
      <c r="W68" s="489"/>
      <c r="X68" s="56"/>
      <c r="Y68" s="56"/>
      <c r="Z68" s="56"/>
      <c r="AA68" s="56"/>
      <c r="AB68" s="56"/>
      <c r="AC68" s="56"/>
      <c r="AD68" s="56"/>
      <c r="AE68" s="56"/>
      <c r="AF68" s="56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</row>
    <row r="69" spans="1:5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9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</row>
    <row r="70" spans="1:51" x14ac:dyDescent="0.3">
      <c r="A70" s="56"/>
      <c r="B70" s="56"/>
      <c r="C70" s="514" t="s">
        <v>139</v>
      </c>
      <c r="D70" s="514"/>
      <c r="E70" s="514"/>
      <c r="F70" s="514"/>
      <c r="G70" s="514"/>
      <c r="H70" s="514"/>
      <c r="I70" s="514"/>
      <c r="J70" s="514"/>
      <c r="K70" s="514"/>
      <c r="L70" s="514"/>
      <c r="M70" s="514"/>
      <c r="N70" s="514"/>
      <c r="O70" s="514"/>
      <c r="P70" s="514"/>
      <c r="Q70" s="514"/>
      <c r="R70" s="514"/>
      <c r="S70" s="514"/>
      <c r="T70" s="514"/>
      <c r="U70" s="514"/>
      <c r="V70" s="514"/>
      <c r="W70" s="514"/>
      <c r="X70" s="514"/>
      <c r="Y70" s="514"/>
      <c r="Z70" s="514"/>
      <c r="AA70" s="514"/>
      <c r="AB70" s="514"/>
      <c r="AC70" s="514"/>
      <c r="AD70" s="514"/>
      <c r="AE70" s="514"/>
      <c r="AF70" s="514"/>
      <c r="AG70" s="514"/>
      <c r="AH70" s="514"/>
      <c r="AI70" s="514"/>
      <c r="AJ70" s="514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</row>
    <row r="71" spans="1:51" ht="17.399999999999999" x14ac:dyDescent="0.3">
      <c r="A71" s="437" t="s">
        <v>238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7"/>
    </row>
    <row r="72" spans="1:51" x14ac:dyDescent="0.3">
      <c r="A72" s="515"/>
      <c r="B72" s="515"/>
      <c r="C72" s="515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  <c r="P72" s="515"/>
      <c r="Q72" s="515"/>
      <c r="R72" s="515"/>
      <c r="S72" s="515"/>
      <c r="T72" s="515"/>
      <c r="U72" s="515"/>
      <c r="V72" s="515"/>
      <c r="W72" s="515"/>
      <c r="X72" s="515"/>
      <c r="Y72" s="515"/>
      <c r="Z72" s="515"/>
      <c r="AA72" s="515"/>
      <c r="AB72" s="515"/>
      <c r="AC72" s="515"/>
      <c r="AD72" s="515"/>
      <c r="AE72" s="515"/>
      <c r="AF72" s="515"/>
      <c r="AG72" s="515"/>
      <c r="AH72" s="515"/>
      <c r="AI72" s="515"/>
      <c r="AJ72" s="515"/>
      <c r="AK72" s="515"/>
      <c r="AL72" s="515"/>
      <c r="AM72" s="515"/>
      <c r="AN72" s="515"/>
      <c r="AO72" s="515"/>
      <c r="AP72" s="515"/>
      <c r="AQ72" s="515"/>
      <c r="AR72" s="515"/>
      <c r="AS72" s="515"/>
      <c r="AT72" s="515"/>
      <c r="AU72" s="515"/>
      <c r="AV72" s="515"/>
      <c r="AW72" s="515"/>
      <c r="AX72" s="515"/>
      <c r="AY72" s="515"/>
    </row>
    <row r="73" spans="1:51" ht="16.2" thickBo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3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</row>
    <row r="74" spans="1:51" ht="15.75" customHeight="1" x14ac:dyDescent="0.3">
      <c r="A74" s="506" t="s">
        <v>62</v>
      </c>
      <c r="B74" s="503" t="s">
        <v>63</v>
      </c>
      <c r="C74" s="503" t="s">
        <v>64</v>
      </c>
      <c r="D74" s="505" t="s">
        <v>65</v>
      </c>
      <c r="E74" s="505"/>
      <c r="F74" s="505" t="s">
        <v>66</v>
      </c>
      <c r="G74" s="505"/>
      <c r="H74" s="503" t="s">
        <v>56</v>
      </c>
      <c r="I74" s="505" t="s">
        <v>67</v>
      </c>
      <c r="J74" s="505"/>
      <c r="K74" s="505" t="s">
        <v>68</v>
      </c>
      <c r="L74" s="505"/>
      <c r="M74" s="503" t="s">
        <v>69</v>
      </c>
      <c r="N74" s="503"/>
      <c r="O74" s="508" t="s">
        <v>70</v>
      </c>
      <c r="P74" s="509"/>
      <c r="Q74" s="503" t="s">
        <v>71</v>
      </c>
      <c r="R74" s="503"/>
      <c r="S74" s="503" t="s">
        <v>72</v>
      </c>
      <c r="T74" s="503" t="s">
        <v>73</v>
      </c>
      <c r="U74" s="503" t="s">
        <v>74</v>
      </c>
      <c r="V74" s="505" t="s">
        <v>75</v>
      </c>
      <c r="W74" s="503" t="s">
        <v>76</v>
      </c>
      <c r="X74" s="503" t="s">
        <v>77</v>
      </c>
      <c r="Y74" s="503" t="s">
        <v>78</v>
      </c>
      <c r="Z74" s="503" t="s">
        <v>79</v>
      </c>
      <c r="AA74" s="505" t="s">
        <v>80</v>
      </c>
      <c r="AB74" s="505"/>
      <c r="AC74" s="505"/>
      <c r="AD74" s="505"/>
      <c r="AE74" s="505"/>
      <c r="AF74" s="505" t="s">
        <v>81</v>
      </c>
      <c r="AG74" s="505"/>
      <c r="AH74" s="505"/>
      <c r="AI74" s="505"/>
      <c r="AJ74" s="505"/>
      <c r="AK74" s="505" t="s">
        <v>82</v>
      </c>
      <c r="AL74" s="505"/>
      <c r="AM74" s="505"/>
      <c r="AN74" s="505"/>
      <c r="AO74" s="505"/>
      <c r="AP74" s="505" t="s">
        <v>83</v>
      </c>
      <c r="AQ74" s="505"/>
      <c r="AR74" s="505"/>
      <c r="AS74" s="505"/>
      <c r="AT74" s="505"/>
      <c r="AU74" s="505" t="s">
        <v>84</v>
      </c>
      <c r="AV74" s="505"/>
      <c r="AW74" s="505"/>
      <c r="AX74" s="505"/>
      <c r="AY74" s="512"/>
    </row>
    <row r="75" spans="1:51" ht="36.75" customHeight="1" thickBot="1" x14ac:dyDescent="0.35">
      <c r="A75" s="507"/>
      <c r="B75" s="504"/>
      <c r="C75" s="504"/>
      <c r="D75" s="44" t="s">
        <v>85</v>
      </c>
      <c r="E75" s="44" t="s">
        <v>86</v>
      </c>
      <c r="F75" s="44" t="s">
        <v>85</v>
      </c>
      <c r="G75" s="44" t="s">
        <v>86</v>
      </c>
      <c r="H75" s="504"/>
      <c r="I75" s="44" t="s">
        <v>85</v>
      </c>
      <c r="J75" s="44" t="s">
        <v>86</v>
      </c>
      <c r="K75" s="44" t="s">
        <v>85</v>
      </c>
      <c r="L75" s="44" t="s">
        <v>86</v>
      </c>
      <c r="M75" s="44" t="s">
        <v>85</v>
      </c>
      <c r="N75" s="44" t="s">
        <v>86</v>
      </c>
      <c r="O75" s="44" t="s">
        <v>85</v>
      </c>
      <c r="P75" s="44" t="s">
        <v>86</v>
      </c>
      <c r="Q75" s="44" t="s">
        <v>85</v>
      </c>
      <c r="R75" s="44" t="s">
        <v>86</v>
      </c>
      <c r="S75" s="504"/>
      <c r="T75" s="504"/>
      <c r="U75" s="504"/>
      <c r="V75" s="510"/>
      <c r="W75" s="504"/>
      <c r="X75" s="504"/>
      <c r="Y75" s="504"/>
      <c r="Z75" s="504"/>
      <c r="AA75" s="44" t="s">
        <v>85</v>
      </c>
      <c r="AB75" s="44" t="s">
        <v>123</v>
      </c>
      <c r="AC75" s="44" t="s">
        <v>124</v>
      </c>
      <c r="AD75" s="44" t="s">
        <v>125</v>
      </c>
      <c r="AE75" s="45" t="s">
        <v>37</v>
      </c>
      <c r="AF75" s="44" t="s">
        <v>85</v>
      </c>
      <c r="AG75" s="44" t="s">
        <v>123</v>
      </c>
      <c r="AH75" s="44" t="s">
        <v>124</v>
      </c>
      <c r="AI75" s="44" t="s">
        <v>126</v>
      </c>
      <c r="AJ75" s="45" t="s">
        <v>37</v>
      </c>
      <c r="AK75" s="44" t="s">
        <v>85</v>
      </c>
      <c r="AL75" s="44" t="s">
        <v>123</v>
      </c>
      <c r="AM75" s="44" t="s">
        <v>124</v>
      </c>
      <c r="AN75" s="44" t="s">
        <v>127</v>
      </c>
      <c r="AO75" s="45" t="s">
        <v>37</v>
      </c>
      <c r="AP75" s="44" t="s">
        <v>85</v>
      </c>
      <c r="AQ75" s="44" t="s">
        <v>123</v>
      </c>
      <c r="AR75" s="44" t="s">
        <v>124</v>
      </c>
      <c r="AS75" s="44" t="s">
        <v>134</v>
      </c>
      <c r="AT75" s="45" t="s">
        <v>37</v>
      </c>
      <c r="AU75" s="44" t="s">
        <v>85</v>
      </c>
      <c r="AV75" s="44" t="s">
        <v>123</v>
      </c>
      <c r="AW75" s="44" t="s">
        <v>124</v>
      </c>
      <c r="AX75" s="44" t="s">
        <v>126</v>
      </c>
      <c r="AY75" s="44" t="s">
        <v>37</v>
      </c>
    </row>
    <row r="76" spans="1:51" s="113" customFormat="1" x14ac:dyDescent="0.3">
      <c r="A76" s="112">
        <v>19</v>
      </c>
      <c r="B76" s="190">
        <v>1</v>
      </c>
      <c r="C76" s="190">
        <v>1</v>
      </c>
      <c r="D76" s="190">
        <v>3</v>
      </c>
      <c r="E76" s="190">
        <v>1</v>
      </c>
      <c r="F76" s="190">
        <v>3</v>
      </c>
      <c r="G76" s="190">
        <v>1</v>
      </c>
      <c r="H76" s="190">
        <v>2</v>
      </c>
      <c r="I76" s="190">
        <v>2</v>
      </c>
      <c r="J76" s="190">
        <v>1</v>
      </c>
      <c r="K76" s="190">
        <v>2</v>
      </c>
      <c r="L76" s="190">
        <v>1</v>
      </c>
      <c r="M76" s="190">
        <v>2</v>
      </c>
      <c r="N76" s="190">
        <v>1</v>
      </c>
      <c r="O76" s="190">
        <v>1</v>
      </c>
      <c r="P76" s="190">
        <v>1</v>
      </c>
      <c r="Q76" s="190">
        <v>2</v>
      </c>
      <c r="R76" s="190">
        <v>1</v>
      </c>
      <c r="S76" s="190">
        <v>2</v>
      </c>
      <c r="T76" s="190">
        <v>2</v>
      </c>
      <c r="U76" s="190">
        <v>2</v>
      </c>
      <c r="V76" s="190">
        <v>3</v>
      </c>
      <c r="W76" s="190">
        <v>2</v>
      </c>
      <c r="X76" s="190">
        <v>1</v>
      </c>
      <c r="Y76" s="190">
        <v>3</v>
      </c>
      <c r="Z76" s="190">
        <v>1</v>
      </c>
      <c r="AA76" s="191">
        <f>D76+F76+I76+K76+Q76+U76+V76+W76+X76+Y76+Z76+O76</f>
        <v>25</v>
      </c>
      <c r="AB76" s="192">
        <v>1</v>
      </c>
      <c r="AC76" s="192">
        <v>1</v>
      </c>
      <c r="AD76" s="192">
        <v>1</v>
      </c>
      <c r="AE76" s="193">
        <f>SUM(AA76:AD76)</f>
        <v>28</v>
      </c>
      <c r="AF76" s="191">
        <f>D76+F76+H76+Q76+S76+U76+V76+W76+X76+Y76+Z76+O76</f>
        <v>25</v>
      </c>
      <c r="AG76" s="192">
        <v>1</v>
      </c>
      <c r="AH76" s="192">
        <v>1</v>
      </c>
      <c r="AI76" s="192">
        <v>1</v>
      </c>
      <c r="AJ76" s="193">
        <f>SUM(AF76:AI76)</f>
        <v>28</v>
      </c>
      <c r="AK76" s="191">
        <f>D76+F76+H76+M76+O76+Q76+U76+V76+W76+X76+Y76+Z76</f>
        <v>25</v>
      </c>
      <c r="AL76" s="192">
        <v>1</v>
      </c>
      <c r="AM76" s="192">
        <v>1</v>
      </c>
      <c r="AN76" s="192">
        <v>1</v>
      </c>
      <c r="AO76" s="193">
        <f>SUM(AK76:AN76)</f>
        <v>28</v>
      </c>
      <c r="AP76" s="191">
        <f>D76+F76+K76+M76+Q76+U76+V76+W76+X76+Y76+Z76+O76</f>
        <v>25</v>
      </c>
      <c r="AQ76" s="192">
        <v>1</v>
      </c>
      <c r="AR76" s="192">
        <v>1</v>
      </c>
      <c r="AS76" s="192">
        <v>1</v>
      </c>
      <c r="AT76" s="193">
        <f>SUM(AP76:AS76)</f>
        <v>28</v>
      </c>
      <c r="AU76" s="191">
        <f>D76+F76+I76+K76+O76+Q76+U76+V76+W76+X76+Y76+Z76</f>
        <v>25</v>
      </c>
      <c r="AV76" s="192">
        <v>1</v>
      </c>
      <c r="AW76" s="192">
        <v>1</v>
      </c>
      <c r="AX76" s="192">
        <v>1</v>
      </c>
      <c r="AY76" s="194">
        <f>SUM(AU76:AX76)</f>
        <v>28</v>
      </c>
    </row>
    <row r="77" spans="1:51" x14ac:dyDescent="0.3">
      <c r="A77" s="50">
        <v>20</v>
      </c>
      <c r="B77" s="73">
        <v>1</v>
      </c>
      <c r="C77" s="73">
        <v>1</v>
      </c>
      <c r="D77" s="73">
        <v>3</v>
      </c>
      <c r="E77" s="73">
        <v>1</v>
      </c>
      <c r="F77" s="73">
        <v>3</v>
      </c>
      <c r="G77" s="73">
        <v>1</v>
      </c>
      <c r="H77" s="73">
        <v>2</v>
      </c>
      <c r="I77" s="73">
        <v>2</v>
      </c>
      <c r="J77" s="73">
        <v>1</v>
      </c>
      <c r="K77" s="73">
        <v>2</v>
      </c>
      <c r="L77" s="73">
        <v>1</v>
      </c>
      <c r="M77" s="73">
        <v>2</v>
      </c>
      <c r="N77" s="73">
        <v>1</v>
      </c>
      <c r="O77" s="73">
        <v>1</v>
      </c>
      <c r="P77" s="73">
        <v>1</v>
      </c>
      <c r="Q77" s="73">
        <v>2</v>
      </c>
      <c r="R77" s="73">
        <v>1</v>
      </c>
      <c r="S77" s="73">
        <v>2</v>
      </c>
      <c r="T77" s="73">
        <v>2</v>
      </c>
      <c r="U77" s="73">
        <v>2</v>
      </c>
      <c r="V77" s="73">
        <v>3</v>
      </c>
      <c r="W77" s="73">
        <v>2</v>
      </c>
      <c r="X77" s="73">
        <v>1</v>
      </c>
      <c r="Y77" s="73">
        <v>3</v>
      </c>
      <c r="Z77" s="73">
        <v>1</v>
      </c>
      <c r="AA77" s="203">
        <f t="shared" ref="AA77:AA92" si="22">D77+F77+I77+K77+Q77+U77+V77+W77+X77+Y77+Z77+O77</f>
        <v>25</v>
      </c>
      <c r="AB77" s="75">
        <v>1</v>
      </c>
      <c r="AC77" s="75">
        <v>1</v>
      </c>
      <c r="AD77" s="75">
        <v>1</v>
      </c>
      <c r="AE77" s="195">
        <f t="shared" ref="AE77:AE92" si="23">SUM(AA77:AD77)</f>
        <v>28</v>
      </c>
      <c r="AF77" s="203">
        <f t="shared" ref="AF77:AF92" si="24">D77+F77+H77+Q77+S77+U77+V77+W77+X77+Y77+Z77+O77</f>
        <v>25</v>
      </c>
      <c r="AG77" s="75">
        <v>1</v>
      </c>
      <c r="AH77" s="75">
        <v>1</v>
      </c>
      <c r="AI77" s="75">
        <v>1</v>
      </c>
      <c r="AJ77" s="195">
        <f t="shared" ref="AJ77:AJ92" si="25">SUM(AF77:AI77)</f>
        <v>28</v>
      </c>
      <c r="AK77" s="203">
        <f t="shared" ref="AK77:AK92" si="26">D77+F77+H77+M77+O77+Q77+U77+V77+W77+X77+Y77+Z77</f>
        <v>25</v>
      </c>
      <c r="AL77" s="75">
        <v>1</v>
      </c>
      <c r="AM77" s="75">
        <v>1</v>
      </c>
      <c r="AN77" s="75">
        <v>1</v>
      </c>
      <c r="AO77" s="196">
        <f t="shared" ref="AO77:AO92" si="27">SUM(AK77:AN77)</f>
        <v>28</v>
      </c>
      <c r="AP77" s="203">
        <f t="shared" ref="AP77:AP92" si="28">D77+F77+K77+M77+Q77+U77+V77+W77+X77+Y77+Z77+O77</f>
        <v>25</v>
      </c>
      <c r="AQ77" s="75">
        <v>1</v>
      </c>
      <c r="AR77" s="75">
        <v>1</v>
      </c>
      <c r="AS77" s="75">
        <v>1</v>
      </c>
      <c r="AT77" s="195">
        <f t="shared" ref="AT77:AT92" si="29">SUM(AP77:AS77)</f>
        <v>28</v>
      </c>
      <c r="AU77" s="203">
        <f t="shared" ref="AU77:AU92" si="30">D77+F77+I77+K77+O77+Q77+U77+V77+W77+X77+Y77+Z77</f>
        <v>25</v>
      </c>
      <c r="AV77" s="75">
        <v>1</v>
      </c>
      <c r="AW77" s="75">
        <v>1</v>
      </c>
      <c r="AX77" s="75">
        <v>1</v>
      </c>
      <c r="AY77" s="197">
        <f t="shared" ref="AY77:AY92" si="31">SUM(AU77:AX77)</f>
        <v>28</v>
      </c>
    </row>
    <row r="78" spans="1:51" x14ac:dyDescent="0.3">
      <c r="A78" s="50">
        <v>21</v>
      </c>
      <c r="B78" s="73">
        <v>1</v>
      </c>
      <c r="C78" s="73">
        <v>1</v>
      </c>
      <c r="D78" s="73">
        <v>3</v>
      </c>
      <c r="E78" s="73">
        <v>1</v>
      </c>
      <c r="F78" s="73">
        <v>3</v>
      </c>
      <c r="G78" s="73">
        <v>1</v>
      </c>
      <c r="H78" s="73">
        <v>2</v>
      </c>
      <c r="I78" s="73">
        <v>2</v>
      </c>
      <c r="J78" s="73">
        <v>1</v>
      </c>
      <c r="K78" s="73">
        <v>2</v>
      </c>
      <c r="L78" s="73">
        <v>1</v>
      </c>
      <c r="M78" s="73">
        <v>2</v>
      </c>
      <c r="N78" s="73">
        <v>1</v>
      </c>
      <c r="O78" s="73">
        <v>1</v>
      </c>
      <c r="P78" s="73">
        <v>1</v>
      </c>
      <c r="Q78" s="73">
        <v>2</v>
      </c>
      <c r="R78" s="73">
        <v>1</v>
      </c>
      <c r="S78" s="73">
        <v>2</v>
      </c>
      <c r="T78" s="73">
        <v>2</v>
      </c>
      <c r="U78" s="73">
        <v>2</v>
      </c>
      <c r="V78" s="73">
        <v>3</v>
      </c>
      <c r="W78" s="73">
        <v>2</v>
      </c>
      <c r="X78" s="73">
        <v>1</v>
      </c>
      <c r="Y78" s="73">
        <v>3</v>
      </c>
      <c r="Z78" s="73">
        <v>1</v>
      </c>
      <c r="AA78" s="203">
        <f t="shared" si="22"/>
        <v>25</v>
      </c>
      <c r="AB78" s="75">
        <v>1</v>
      </c>
      <c r="AC78" s="75">
        <v>1</v>
      </c>
      <c r="AD78" s="75">
        <v>1</v>
      </c>
      <c r="AE78" s="195">
        <f t="shared" si="23"/>
        <v>28</v>
      </c>
      <c r="AF78" s="203">
        <f t="shared" si="24"/>
        <v>25</v>
      </c>
      <c r="AG78" s="75">
        <v>1</v>
      </c>
      <c r="AH78" s="75">
        <v>1</v>
      </c>
      <c r="AI78" s="75">
        <v>1</v>
      </c>
      <c r="AJ78" s="195">
        <f t="shared" si="25"/>
        <v>28</v>
      </c>
      <c r="AK78" s="203">
        <f t="shared" si="26"/>
        <v>25</v>
      </c>
      <c r="AL78" s="75">
        <v>1</v>
      </c>
      <c r="AM78" s="75">
        <v>1</v>
      </c>
      <c r="AN78" s="75">
        <v>1</v>
      </c>
      <c r="AO78" s="196">
        <f t="shared" si="27"/>
        <v>28</v>
      </c>
      <c r="AP78" s="203">
        <f t="shared" si="28"/>
        <v>25</v>
      </c>
      <c r="AQ78" s="75">
        <v>1</v>
      </c>
      <c r="AR78" s="75">
        <v>1</v>
      </c>
      <c r="AS78" s="75">
        <v>1</v>
      </c>
      <c r="AT78" s="195">
        <f t="shared" si="29"/>
        <v>28</v>
      </c>
      <c r="AU78" s="203">
        <f t="shared" si="30"/>
        <v>25</v>
      </c>
      <c r="AV78" s="75">
        <v>1</v>
      </c>
      <c r="AW78" s="75">
        <v>1</v>
      </c>
      <c r="AX78" s="75">
        <v>1</v>
      </c>
      <c r="AY78" s="197">
        <f t="shared" si="31"/>
        <v>28</v>
      </c>
    </row>
    <row r="79" spans="1:51" x14ac:dyDescent="0.3">
      <c r="A79" s="50">
        <v>22</v>
      </c>
      <c r="B79" s="73">
        <v>1</v>
      </c>
      <c r="C79" s="73">
        <v>1</v>
      </c>
      <c r="D79" s="73">
        <v>3</v>
      </c>
      <c r="E79" s="73">
        <v>1</v>
      </c>
      <c r="F79" s="73">
        <v>3</v>
      </c>
      <c r="G79" s="73">
        <v>1</v>
      </c>
      <c r="H79" s="73">
        <v>2</v>
      </c>
      <c r="I79" s="73">
        <v>2</v>
      </c>
      <c r="J79" s="73">
        <v>1</v>
      </c>
      <c r="K79" s="73">
        <v>2</v>
      </c>
      <c r="L79" s="73">
        <v>1</v>
      </c>
      <c r="M79" s="73">
        <v>2</v>
      </c>
      <c r="N79" s="73">
        <v>1</v>
      </c>
      <c r="O79" s="73">
        <v>1</v>
      </c>
      <c r="P79" s="73">
        <v>1</v>
      </c>
      <c r="Q79" s="73">
        <v>2</v>
      </c>
      <c r="R79" s="73">
        <v>1</v>
      </c>
      <c r="S79" s="73">
        <v>2</v>
      </c>
      <c r="T79" s="73">
        <v>2</v>
      </c>
      <c r="U79" s="73">
        <v>2</v>
      </c>
      <c r="V79" s="73">
        <v>3</v>
      </c>
      <c r="W79" s="73">
        <v>2</v>
      </c>
      <c r="X79" s="73">
        <v>1</v>
      </c>
      <c r="Y79" s="73">
        <v>3</v>
      </c>
      <c r="Z79" s="73">
        <v>1</v>
      </c>
      <c r="AA79" s="203">
        <f t="shared" si="22"/>
        <v>25</v>
      </c>
      <c r="AB79" s="75">
        <v>1</v>
      </c>
      <c r="AC79" s="75">
        <v>1</v>
      </c>
      <c r="AD79" s="75">
        <v>1</v>
      </c>
      <c r="AE79" s="195">
        <f t="shared" si="23"/>
        <v>28</v>
      </c>
      <c r="AF79" s="203">
        <f t="shared" si="24"/>
        <v>25</v>
      </c>
      <c r="AG79" s="75">
        <v>1</v>
      </c>
      <c r="AH79" s="75">
        <v>1</v>
      </c>
      <c r="AI79" s="75">
        <v>1</v>
      </c>
      <c r="AJ79" s="195">
        <f t="shared" si="25"/>
        <v>28</v>
      </c>
      <c r="AK79" s="203">
        <f t="shared" si="26"/>
        <v>25</v>
      </c>
      <c r="AL79" s="75">
        <v>1</v>
      </c>
      <c r="AM79" s="75">
        <v>1</v>
      </c>
      <c r="AN79" s="75">
        <v>1</v>
      </c>
      <c r="AO79" s="196">
        <f t="shared" si="27"/>
        <v>28</v>
      </c>
      <c r="AP79" s="203">
        <f t="shared" si="28"/>
        <v>25</v>
      </c>
      <c r="AQ79" s="75">
        <v>1</v>
      </c>
      <c r="AR79" s="75">
        <v>1</v>
      </c>
      <c r="AS79" s="75">
        <v>1</v>
      </c>
      <c r="AT79" s="195">
        <f t="shared" si="29"/>
        <v>28</v>
      </c>
      <c r="AU79" s="203">
        <f t="shared" si="30"/>
        <v>25</v>
      </c>
      <c r="AV79" s="75">
        <v>1</v>
      </c>
      <c r="AW79" s="75">
        <v>1</v>
      </c>
      <c r="AX79" s="75">
        <v>1</v>
      </c>
      <c r="AY79" s="197">
        <f t="shared" si="31"/>
        <v>28</v>
      </c>
    </row>
    <row r="80" spans="1:51" x14ac:dyDescent="0.3">
      <c r="A80" s="50">
        <v>23</v>
      </c>
      <c r="B80" s="73">
        <v>1</v>
      </c>
      <c r="C80" s="73">
        <v>1</v>
      </c>
      <c r="D80" s="73">
        <v>3</v>
      </c>
      <c r="E80" s="73">
        <v>1</v>
      </c>
      <c r="F80" s="73">
        <v>3</v>
      </c>
      <c r="G80" s="73">
        <v>1</v>
      </c>
      <c r="H80" s="73">
        <v>2</v>
      </c>
      <c r="I80" s="73">
        <v>2</v>
      </c>
      <c r="J80" s="73">
        <v>1</v>
      </c>
      <c r="K80" s="73">
        <v>2</v>
      </c>
      <c r="L80" s="73">
        <v>1</v>
      </c>
      <c r="M80" s="73">
        <v>2</v>
      </c>
      <c r="N80" s="73">
        <v>1</v>
      </c>
      <c r="O80" s="73">
        <v>1</v>
      </c>
      <c r="P80" s="73">
        <v>1</v>
      </c>
      <c r="Q80" s="73">
        <v>2</v>
      </c>
      <c r="R80" s="73">
        <v>1</v>
      </c>
      <c r="S80" s="73">
        <v>2</v>
      </c>
      <c r="T80" s="73">
        <v>2</v>
      </c>
      <c r="U80" s="73">
        <v>2</v>
      </c>
      <c r="V80" s="73">
        <v>3</v>
      </c>
      <c r="W80" s="73">
        <v>2</v>
      </c>
      <c r="X80" s="73">
        <v>1</v>
      </c>
      <c r="Y80" s="73">
        <v>3</v>
      </c>
      <c r="Z80" s="73">
        <v>1</v>
      </c>
      <c r="AA80" s="203">
        <f t="shared" si="22"/>
        <v>25</v>
      </c>
      <c r="AB80" s="75">
        <v>1</v>
      </c>
      <c r="AC80" s="75">
        <v>1</v>
      </c>
      <c r="AD80" s="75">
        <v>1</v>
      </c>
      <c r="AE80" s="195">
        <f t="shared" si="23"/>
        <v>28</v>
      </c>
      <c r="AF80" s="203">
        <f t="shared" si="24"/>
        <v>25</v>
      </c>
      <c r="AG80" s="75">
        <v>1</v>
      </c>
      <c r="AH80" s="75">
        <v>1</v>
      </c>
      <c r="AI80" s="75">
        <v>1</v>
      </c>
      <c r="AJ80" s="195">
        <f t="shared" si="25"/>
        <v>28</v>
      </c>
      <c r="AK80" s="203">
        <f t="shared" si="26"/>
        <v>25</v>
      </c>
      <c r="AL80" s="75">
        <v>1</v>
      </c>
      <c r="AM80" s="75">
        <v>1</v>
      </c>
      <c r="AN80" s="75">
        <v>1</v>
      </c>
      <c r="AO80" s="196">
        <f t="shared" si="27"/>
        <v>28</v>
      </c>
      <c r="AP80" s="203">
        <f t="shared" si="28"/>
        <v>25</v>
      </c>
      <c r="AQ80" s="75">
        <v>1</v>
      </c>
      <c r="AR80" s="75">
        <v>1</v>
      </c>
      <c r="AS80" s="75">
        <v>1</v>
      </c>
      <c r="AT80" s="195">
        <f t="shared" si="29"/>
        <v>28</v>
      </c>
      <c r="AU80" s="203">
        <f t="shared" si="30"/>
        <v>25</v>
      </c>
      <c r="AV80" s="75">
        <v>1</v>
      </c>
      <c r="AW80" s="75">
        <v>1</v>
      </c>
      <c r="AX80" s="75">
        <v>1</v>
      </c>
      <c r="AY80" s="197">
        <f t="shared" si="31"/>
        <v>28</v>
      </c>
    </row>
    <row r="81" spans="1:51" x14ac:dyDescent="0.3">
      <c r="A81" s="50">
        <v>24</v>
      </c>
      <c r="B81" s="73">
        <v>1</v>
      </c>
      <c r="C81" s="73">
        <v>1</v>
      </c>
      <c r="D81" s="73">
        <v>3</v>
      </c>
      <c r="E81" s="73">
        <v>1</v>
      </c>
      <c r="F81" s="73">
        <v>3</v>
      </c>
      <c r="G81" s="73">
        <v>1</v>
      </c>
      <c r="H81" s="73">
        <v>2</v>
      </c>
      <c r="I81" s="73">
        <v>2</v>
      </c>
      <c r="J81" s="73">
        <v>1</v>
      </c>
      <c r="K81" s="73">
        <v>2</v>
      </c>
      <c r="L81" s="73">
        <v>1</v>
      </c>
      <c r="M81" s="73">
        <v>2</v>
      </c>
      <c r="N81" s="73">
        <v>1</v>
      </c>
      <c r="O81" s="73">
        <v>1</v>
      </c>
      <c r="P81" s="73">
        <v>1</v>
      </c>
      <c r="Q81" s="73">
        <v>2</v>
      </c>
      <c r="R81" s="73">
        <v>1</v>
      </c>
      <c r="S81" s="73">
        <v>2</v>
      </c>
      <c r="T81" s="73">
        <v>2</v>
      </c>
      <c r="U81" s="73">
        <v>2</v>
      </c>
      <c r="V81" s="73">
        <v>3</v>
      </c>
      <c r="W81" s="73">
        <v>2</v>
      </c>
      <c r="X81" s="73">
        <v>1</v>
      </c>
      <c r="Y81" s="73">
        <v>3</v>
      </c>
      <c r="Z81" s="73">
        <v>1</v>
      </c>
      <c r="AA81" s="203">
        <f t="shared" si="22"/>
        <v>25</v>
      </c>
      <c r="AB81" s="75">
        <v>1</v>
      </c>
      <c r="AC81" s="75">
        <v>1</v>
      </c>
      <c r="AD81" s="75">
        <v>1</v>
      </c>
      <c r="AE81" s="195">
        <f t="shared" si="23"/>
        <v>28</v>
      </c>
      <c r="AF81" s="203">
        <f t="shared" si="24"/>
        <v>25</v>
      </c>
      <c r="AG81" s="75">
        <v>1</v>
      </c>
      <c r="AH81" s="75">
        <v>1</v>
      </c>
      <c r="AI81" s="75">
        <v>1</v>
      </c>
      <c r="AJ81" s="195">
        <f t="shared" si="25"/>
        <v>28</v>
      </c>
      <c r="AK81" s="203">
        <f t="shared" si="26"/>
        <v>25</v>
      </c>
      <c r="AL81" s="75">
        <v>1</v>
      </c>
      <c r="AM81" s="75">
        <v>1</v>
      </c>
      <c r="AN81" s="75">
        <v>1</v>
      </c>
      <c r="AO81" s="196">
        <f t="shared" si="27"/>
        <v>28</v>
      </c>
      <c r="AP81" s="203">
        <f t="shared" si="28"/>
        <v>25</v>
      </c>
      <c r="AQ81" s="75">
        <v>1</v>
      </c>
      <c r="AR81" s="75">
        <v>1</v>
      </c>
      <c r="AS81" s="75">
        <v>1</v>
      </c>
      <c r="AT81" s="195">
        <f t="shared" si="29"/>
        <v>28</v>
      </c>
      <c r="AU81" s="203">
        <f t="shared" si="30"/>
        <v>25</v>
      </c>
      <c r="AV81" s="75">
        <v>1</v>
      </c>
      <c r="AW81" s="75">
        <v>1</v>
      </c>
      <c r="AX81" s="75">
        <v>1</v>
      </c>
      <c r="AY81" s="197">
        <f t="shared" si="31"/>
        <v>28</v>
      </c>
    </row>
    <row r="82" spans="1:51" x14ac:dyDescent="0.3">
      <c r="A82" s="50">
        <v>25</v>
      </c>
      <c r="B82" s="73">
        <v>1</v>
      </c>
      <c r="C82" s="73">
        <v>1</v>
      </c>
      <c r="D82" s="73">
        <v>3</v>
      </c>
      <c r="E82" s="73">
        <v>1</v>
      </c>
      <c r="F82" s="73">
        <v>3</v>
      </c>
      <c r="G82" s="73">
        <v>1</v>
      </c>
      <c r="H82" s="73">
        <v>2</v>
      </c>
      <c r="I82" s="73">
        <v>2</v>
      </c>
      <c r="J82" s="73">
        <v>1</v>
      </c>
      <c r="K82" s="73">
        <v>2</v>
      </c>
      <c r="L82" s="73">
        <v>1</v>
      </c>
      <c r="M82" s="73">
        <v>2</v>
      </c>
      <c r="N82" s="73">
        <v>1</v>
      </c>
      <c r="O82" s="73">
        <v>1</v>
      </c>
      <c r="P82" s="73">
        <v>1</v>
      </c>
      <c r="Q82" s="73">
        <v>2</v>
      </c>
      <c r="R82" s="73">
        <v>1</v>
      </c>
      <c r="S82" s="73">
        <v>2</v>
      </c>
      <c r="T82" s="73">
        <v>2</v>
      </c>
      <c r="U82" s="73">
        <v>2</v>
      </c>
      <c r="V82" s="73">
        <v>3</v>
      </c>
      <c r="W82" s="73">
        <v>2</v>
      </c>
      <c r="X82" s="73">
        <v>1</v>
      </c>
      <c r="Y82" s="73">
        <v>3</v>
      </c>
      <c r="Z82" s="73">
        <v>1</v>
      </c>
      <c r="AA82" s="203">
        <f t="shared" si="22"/>
        <v>25</v>
      </c>
      <c r="AB82" s="75">
        <v>1</v>
      </c>
      <c r="AC82" s="75">
        <v>1</v>
      </c>
      <c r="AD82" s="75">
        <v>1</v>
      </c>
      <c r="AE82" s="195">
        <f t="shared" si="23"/>
        <v>28</v>
      </c>
      <c r="AF82" s="203">
        <f t="shared" si="24"/>
        <v>25</v>
      </c>
      <c r="AG82" s="75">
        <v>1</v>
      </c>
      <c r="AH82" s="75">
        <v>1</v>
      </c>
      <c r="AI82" s="75">
        <v>1</v>
      </c>
      <c r="AJ82" s="195">
        <f t="shared" si="25"/>
        <v>28</v>
      </c>
      <c r="AK82" s="203">
        <f t="shared" si="26"/>
        <v>25</v>
      </c>
      <c r="AL82" s="75">
        <v>1</v>
      </c>
      <c r="AM82" s="75">
        <v>1</v>
      </c>
      <c r="AN82" s="75">
        <v>1</v>
      </c>
      <c r="AO82" s="196">
        <f t="shared" si="27"/>
        <v>28</v>
      </c>
      <c r="AP82" s="203">
        <f t="shared" si="28"/>
        <v>25</v>
      </c>
      <c r="AQ82" s="75">
        <v>1</v>
      </c>
      <c r="AR82" s="75">
        <v>1</v>
      </c>
      <c r="AS82" s="75">
        <v>1</v>
      </c>
      <c r="AT82" s="195">
        <f t="shared" si="29"/>
        <v>28</v>
      </c>
      <c r="AU82" s="203">
        <f t="shared" si="30"/>
        <v>25</v>
      </c>
      <c r="AV82" s="75">
        <v>1</v>
      </c>
      <c r="AW82" s="75">
        <v>1</v>
      </c>
      <c r="AX82" s="75">
        <v>1</v>
      </c>
      <c r="AY82" s="197">
        <f t="shared" si="31"/>
        <v>28</v>
      </c>
    </row>
    <row r="83" spans="1:51" x14ac:dyDescent="0.3">
      <c r="A83" s="50">
        <v>26</v>
      </c>
      <c r="B83" s="73">
        <v>1</v>
      </c>
      <c r="C83" s="73">
        <v>1</v>
      </c>
      <c r="D83" s="73">
        <v>3</v>
      </c>
      <c r="E83" s="73">
        <v>1</v>
      </c>
      <c r="F83" s="73">
        <v>3</v>
      </c>
      <c r="G83" s="73">
        <v>1</v>
      </c>
      <c r="H83" s="73">
        <v>2</v>
      </c>
      <c r="I83" s="73">
        <v>2</v>
      </c>
      <c r="J83" s="73">
        <v>1</v>
      </c>
      <c r="K83" s="73">
        <v>2</v>
      </c>
      <c r="L83" s="73">
        <v>1</v>
      </c>
      <c r="M83" s="73">
        <v>2</v>
      </c>
      <c r="N83" s="73">
        <v>1</v>
      </c>
      <c r="O83" s="73">
        <v>1</v>
      </c>
      <c r="P83" s="73">
        <v>1</v>
      </c>
      <c r="Q83" s="73">
        <v>2</v>
      </c>
      <c r="R83" s="73">
        <v>1</v>
      </c>
      <c r="S83" s="73">
        <v>2</v>
      </c>
      <c r="T83" s="73">
        <v>2</v>
      </c>
      <c r="U83" s="73">
        <v>2</v>
      </c>
      <c r="V83" s="73">
        <v>3</v>
      </c>
      <c r="W83" s="73">
        <v>2</v>
      </c>
      <c r="X83" s="73">
        <v>1</v>
      </c>
      <c r="Y83" s="73">
        <v>3</v>
      </c>
      <c r="Z83" s="73">
        <v>1</v>
      </c>
      <c r="AA83" s="203">
        <f t="shared" si="22"/>
        <v>25</v>
      </c>
      <c r="AB83" s="75">
        <v>1</v>
      </c>
      <c r="AC83" s="75">
        <v>1</v>
      </c>
      <c r="AD83" s="75">
        <v>1</v>
      </c>
      <c r="AE83" s="195">
        <f t="shared" si="23"/>
        <v>28</v>
      </c>
      <c r="AF83" s="203">
        <f t="shared" si="24"/>
        <v>25</v>
      </c>
      <c r="AG83" s="75">
        <v>1</v>
      </c>
      <c r="AH83" s="75">
        <v>1</v>
      </c>
      <c r="AI83" s="75">
        <v>1</v>
      </c>
      <c r="AJ83" s="195">
        <f t="shared" si="25"/>
        <v>28</v>
      </c>
      <c r="AK83" s="203">
        <f t="shared" si="26"/>
        <v>25</v>
      </c>
      <c r="AL83" s="75">
        <v>1</v>
      </c>
      <c r="AM83" s="75">
        <v>1</v>
      </c>
      <c r="AN83" s="75">
        <v>1</v>
      </c>
      <c r="AO83" s="196">
        <f t="shared" si="27"/>
        <v>28</v>
      </c>
      <c r="AP83" s="203">
        <f t="shared" si="28"/>
        <v>25</v>
      </c>
      <c r="AQ83" s="75">
        <v>1</v>
      </c>
      <c r="AR83" s="75">
        <v>1</v>
      </c>
      <c r="AS83" s="75">
        <v>1</v>
      </c>
      <c r="AT83" s="195">
        <f t="shared" si="29"/>
        <v>28</v>
      </c>
      <c r="AU83" s="203">
        <f t="shared" si="30"/>
        <v>25</v>
      </c>
      <c r="AV83" s="75">
        <v>1</v>
      </c>
      <c r="AW83" s="75">
        <v>1</v>
      </c>
      <c r="AX83" s="75">
        <v>1</v>
      </c>
      <c r="AY83" s="197">
        <f t="shared" si="31"/>
        <v>28</v>
      </c>
    </row>
    <row r="84" spans="1:51" x14ac:dyDescent="0.3">
      <c r="A84" s="50">
        <v>27</v>
      </c>
      <c r="B84" s="73">
        <v>1</v>
      </c>
      <c r="C84" s="73">
        <v>1</v>
      </c>
      <c r="D84" s="73">
        <v>3</v>
      </c>
      <c r="E84" s="73">
        <v>1</v>
      </c>
      <c r="F84" s="73">
        <v>3</v>
      </c>
      <c r="G84" s="73">
        <v>1</v>
      </c>
      <c r="H84" s="73">
        <v>2</v>
      </c>
      <c r="I84" s="73">
        <v>2</v>
      </c>
      <c r="J84" s="73">
        <v>1</v>
      </c>
      <c r="K84" s="73">
        <v>2</v>
      </c>
      <c r="L84" s="73">
        <v>1</v>
      </c>
      <c r="M84" s="73">
        <v>2</v>
      </c>
      <c r="N84" s="73">
        <v>1</v>
      </c>
      <c r="O84" s="73">
        <v>1</v>
      </c>
      <c r="P84" s="73">
        <v>1</v>
      </c>
      <c r="Q84" s="73">
        <v>2</v>
      </c>
      <c r="R84" s="73">
        <v>1</v>
      </c>
      <c r="S84" s="73">
        <v>2</v>
      </c>
      <c r="T84" s="73">
        <v>2</v>
      </c>
      <c r="U84" s="73">
        <v>2</v>
      </c>
      <c r="V84" s="73">
        <v>3</v>
      </c>
      <c r="W84" s="73">
        <v>2</v>
      </c>
      <c r="X84" s="73">
        <v>1</v>
      </c>
      <c r="Y84" s="73">
        <v>3</v>
      </c>
      <c r="Z84" s="73">
        <v>1</v>
      </c>
      <c r="AA84" s="203">
        <f t="shared" si="22"/>
        <v>25</v>
      </c>
      <c r="AB84" s="75">
        <v>1</v>
      </c>
      <c r="AC84" s="75">
        <v>1</v>
      </c>
      <c r="AD84" s="75">
        <v>1</v>
      </c>
      <c r="AE84" s="195">
        <f t="shared" si="23"/>
        <v>28</v>
      </c>
      <c r="AF84" s="203">
        <f t="shared" si="24"/>
        <v>25</v>
      </c>
      <c r="AG84" s="75">
        <v>1</v>
      </c>
      <c r="AH84" s="75">
        <v>1</v>
      </c>
      <c r="AI84" s="75">
        <v>1</v>
      </c>
      <c r="AJ84" s="195">
        <f t="shared" si="25"/>
        <v>28</v>
      </c>
      <c r="AK84" s="203">
        <f t="shared" si="26"/>
        <v>25</v>
      </c>
      <c r="AL84" s="75">
        <v>1</v>
      </c>
      <c r="AM84" s="75">
        <v>1</v>
      </c>
      <c r="AN84" s="75">
        <v>1</v>
      </c>
      <c r="AO84" s="196">
        <f t="shared" si="27"/>
        <v>28</v>
      </c>
      <c r="AP84" s="203">
        <f t="shared" si="28"/>
        <v>25</v>
      </c>
      <c r="AQ84" s="75">
        <v>1</v>
      </c>
      <c r="AR84" s="75">
        <v>1</v>
      </c>
      <c r="AS84" s="75">
        <v>1</v>
      </c>
      <c r="AT84" s="195">
        <f t="shared" si="29"/>
        <v>28</v>
      </c>
      <c r="AU84" s="203">
        <f t="shared" si="30"/>
        <v>25</v>
      </c>
      <c r="AV84" s="75">
        <v>1</v>
      </c>
      <c r="AW84" s="75">
        <v>1</v>
      </c>
      <c r="AX84" s="75">
        <v>1</v>
      </c>
      <c r="AY84" s="197">
        <f t="shared" si="31"/>
        <v>28</v>
      </c>
    </row>
    <row r="85" spans="1:51" x14ac:dyDescent="0.3">
      <c r="A85" s="50">
        <v>28</v>
      </c>
      <c r="B85" s="73">
        <v>1</v>
      </c>
      <c r="C85" s="73">
        <v>1</v>
      </c>
      <c r="D85" s="73">
        <v>3</v>
      </c>
      <c r="E85" s="73">
        <v>1</v>
      </c>
      <c r="F85" s="73">
        <v>3</v>
      </c>
      <c r="G85" s="73">
        <v>1</v>
      </c>
      <c r="H85" s="73">
        <v>2</v>
      </c>
      <c r="I85" s="73">
        <v>2</v>
      </c>
      <c r="J85" s="73">
        <v>1</v>
      </c>
      <c r="K85" s="73">
        <v>2</v>
      </c>
      <c r="L85" s="73">
        <v>1</v>
      </c>
      <c r="M85" s="73">
        <v>2</v>
      </c>
      <c r="N85" s="73">
        <v>1</v>
      </c>
      <c r="O85" s="73">
        <v>1</v>
      </c>
      <c r="P85" s="73">
        <v>1</v>
      </c>
      <c r="Q85" s="73">
        <v>2</v>
      </c>
      <c r="R85" s="73">
        <v>1</v>
      </c>
      <c r="S85" s="73">
        <v>2</v>
      </c>
      <c r="T85" s="73">
        <v>2</v>
      </c>
      <c r="U85" s="73">
        <v>2</v>
      </c>
      <c r="V85" s="73">
        <v>3</v>
      </c>
      <c r="W85" s="73">
        <v>2</v>
      </c>
      <c r="X85" s="73">
        <v>1</v>
      </c>
      <c r="Y85" s="73">
        <v>3</v>
      </c>
      <c r="Z85" s="73">
        <v>1</v>
      </c>
      <c r="AA85" s="203">
        <f t="shared" si="22"/>
        <v>25</v>
      </c>
      <c r="AB85" s="75">
        <v>1</v>
      </c>
      <c r="AC85" s="75">
        <v>1</v>
      </c>
      <c r="AD85" s="75">
        <v>1</v>
      </c>
      <c r="AE85" s="195">
        <f t="shared" si="23"/>
        <v>28</v>
      </c>
      <c r="AF85" s="203">
        <f t="shared" si="24"/>
        <v>25</v>
      </c>
      <c r="AG85" s="75">
        <v>1</v>
      </c>
      <c r="AH85" s="75">
        <v>1</v>
      </c>
      <c r="AI85" s="75">
        <v>1</v>
      </c>
      <c r="AJ85" s="195">
        <f t="shared" si="25"/>
        <v>28</v>
      </c>
      <c r="AK85" s="203">
        <f t="shared" si="26"/>
        <v>25</v>
      </c>
      <c r="AL85" s="75">
        <v>1</v>
      </c>
      <c r="AM85" s="75">
        <v>1</v>
      </c>
      <c r="AN85" s="75">
        <v>1</v>
      </c>
      <c r="AO85" s="196">
        <f t="shared" si="27"/>
        <v>28</v>
      </c>
      <c r="AP85" s="203">
        <f t="shared" si="28"/>
        <v>25</v>
      </c>
      <c r="AQ85" s="75">
        <v>1</v>
      </c>
      <c r="AR85" s="75">
        <v>1</v>
      </c>
      <c r="AS85" s="75">
        <v>1</v>
      </c>
      <c r="AT85" s="195">
        <f t="shared" si="29"/>
        <v>28</v>
      </c>
      <c r="AU85" s="203">
        <f t="shared" si="30"/>
        <v>25</v>
      </c>
      <c r="AV85" s="75">
        <v>1</v>
      </c>
      <c r="AW85" s="75">
        <v>1</v>
      </c>
      <c r="AX85" s="75">
        <v>1</v>
      </c>
      <c r="AY85" s="197">
        <f t="shared" si="31"/>
        <v>28</v>
      </c>
    </row>
    <row r="86" spans="1:51" x14ac:dyDescent="0.3">
      <c r="A86" s="50">
        <v>29</v>
      </c>
      <c r="B86" s="73">
        <v>1</v>
      </c>
      <c r="C86" s="73">
        <v>1</v>
      </c>
      <c r="D86" s="73">
        <v>3</v>
      </c>
      <c r="E86" s="73">
        <v>1</v>
      </c>
      <c r="F86" s="73">
        <v>3</v>
      </c>
      <c r="G86" s="73">
        <v>1</v>
      </c>
      <c r="H86" s="73">
        <v>2</v>
      </c>
      <c r="I86" s="73">
        <v>2</v>
      </c>
      <c r="J86" s="73">
        <v>1</v>
      </c>
      <c r="K86" s="73">
        <v>2</v>
      </c>
      <c r="L86" s="73">
        <v>1</v>
      </c>
      <c r="M86" s="73">
        <v>2</v>
      </c>
      <c r="N86" s="73">
        <v>1</v>
      </c>
      <c r="O86" s="73">
        <v>1</v>
      </c>
      <c r="P86" s="73">
        <v>1</v>
      </c>
      <c r="Q86" s="73">
        <v>2</v>
      </c>
      <c r="R86" s="73">
        <v>1</v>
      </c>
      <c r="S86" s="73">
        <v>2</v>
      </c>
      <c r="T86" s="73">
        <v>2</v>
      </c>
      <c r="U86" s="73">
        <v>2</v>
      </c>
      <c r="V86" s="73">
        <v>3</v>
      </c>
      <c r="W86" s="73">
        <v>2</v>
      </c>
      <c r="X86" s="73">
        <v>1</v>
      </c>
      <c r="Y86" s="73">
        <v>3</v>
      </c>
      <c r="Z86" s="73">
        <v>1</v>
      </c>
      <c r="AA86" s="203">
        <f t="shared" si="22"/>
        <v>25</v>
      </c>
      <c r="AB86" s="75">
        <v>1</v>
      </c>
      <c r="AC86" s="75">
        <v>1</v>
      </c>
      <c r="AD86" s="75">
        <v>1</v>
      </c>
      <c r="AE86" s="195">
        <f t="shared" si="23"/>
        <v>28</v>
      </c>
      <c r="AF86" s="203">
        <f t="shared" si="24"/>
        <v>25</v>
      </c>
      <c r="AG86" s="75">
        <v>1</v>
      </c>
      <c r="AH86" s="75">
        <v>1</v>
      </c>
      <c r="AI86" s="75">
        <v>1</v>
      </c>
      <c r="AJ86" s="195">
        <f t="shared" si="25"/>
        <v>28</v>
      </c>
      <c r="AK86" s="203">
        <f t="shared" si="26"/>
        <v>25</v>
      </c>
      <c r="AL86" s="75">
        <v>1</v>
      </c>
      <c r="AM86" s="75">
        <v>1</v>
      </c>
      <c r="AN86" s="75">
        <v>1</v>
      </c>
      <c r="AO86" s="196">
        <f t="shared" si="27"/>
        <v>28</v>
      </c>
      <c r="AP86" s="203">
        <f t="shared" si="28"/>
        <v>25</v>
      </c>
      <c r="AQ86" s="75">
        <v>1</v>
      </c>
      <c r="AR86" s="75">
        <v>1</v>
      </c>
      <c r="AS86" s="75">
        <v>1</v>
      </c>
      <c r="AT86" s="195">
        <f t="shared" si="29"/>
        <v>28</v>
      </c>
      <c r="AU86" s="203">
        <f t="shared" si="30"/>
        <v>25</v>
      </c>
      <c r="AV86" s="75">
        <v>1</v>
      </c>
      <c r="AW86" s="75">
        <v>1</v>
      </c>
      <c r="AX86" s="75">
        <v>1</v>
      </c>
      <c r="AY86" s="197">
        <f t="shared" si="31"/>
        <v>28</v>
      </c>
    </row>
    <row r="87" spans="1:51" x14ac:dyDescent="0.3">
      <c r="A87" s="50">
        <v>30</v>
      </c>
      <c r="B87" s="73">
        <v>1</v>
      </c>
      <c r="C87" s="73">
        <v>1</v>
      </c>
      <c r="D87" s="73">
        <v>3</v>
      </c>
      <c r="E87" s="73">
        <v>1</v>
      </c>
      <c r="F87" s="73">
        <v>3</v>
      </c>
      <c r="G87" s="73">
        <v>1</v>
      </c>
      <c r="H87" s="73">
        <v>2</v>
      </c>
      <c r="I87" s="73">
        <v>2</v>
      </c>
      <c r="J87" s="73">
        <v>1</v>
      </c>
      <c r="K87" s="73">
        <v>2</v>
      </c>
      <c r="L87" s="73">
        <v>1</v>
      </c>
      <c r="M87" s="73">
        <v>2</v>
      </c>
      <c r="N87" s="73">
        <v>1</v>
      </c>
      <c r="O87" s="73">
        <v>1</v>
      </c>
      <c r="P87" s="73">
        <v>1</v>
      </c>
      <c r="Q87" s="73">
        <v>2</v>
      </c>
      <c r="R87" s="73">
        <v>1</v>
      </c>
      <c r="S87" s="73">
        <v>2</v>
      </c>
      <c r="T87" s="73">
        <v>2</v>
      </c>
      <c r="U87" s="73">
        <v>2</v>
      </c>
      <c r="V87" s="73">
        <v>3</v>
      </c>
      <c r="W87" s="73">
        <v>2</v>
      </c>
      <c r="X87" s="73">
        <v>1</v>
      </c>
      <c r="Y87" s="73">
        <v>3</v>
      </c>
      <c r="Z87" s="73">
        <v>1</v>
      </c>
      <c r="AA87" s="203">
        <f t="shared" si="22"/>
        <v>25</v>
      </c>
      <c r="AB87" s="75">
        <v>1</v>
      </c>
      <c r="AC87" s="75">
        <v>1</v>
      </c>
      <c r="AD87" s="75">
        <v>1</v>
      </c>
      <c r="AE87" s="195">
        <f t="shared" si="23"/>
        <v>28</v>
      </c>
      <c r="AF87" s="203">
        <f t="shared" si="24"/>
        <v>25</v>
      </c>
      <c r="AG87" s="75">
        <v>1</v>
      </c>
      <c r="AH87" s="75">
        <v>1</v>
      </c>
      <c r="AI87" s="75">
        <v>1</v>
      </c>
      <c r="AJ87" s="195">
        <f t="shared" si="25"/>
        <v>28</v>
      </c>
      <c r="AK87" s="203">
        <f t="shared" si="26"/>
        <v>25</v>
      </c>
      <c r="AL87" s="75">
        <v>1</v>
      </c>
      <c r="AM87" s="75">
        <v>1</v>
      </c>
      <c r="AN87" s="75">
        <v>1</v>
      </c>
      <c r="AO87" s="196">
        <f t="shared" si="27"/>
        <v>28</v>
      </c>
      <c r="AP87" s="203">
        <f t="shared" si="28"/>
        <v>25</v>
      </c>
      <c r="AQ87" s="75">
        <v>1</v>
      </c>
      <c r="AR87" s="75">
        <v>1</v>
      </c>
      <c r="AS87" s="75">
        <v>1</v>
      </c>
      <c r="AT87" s="195">
        <f t="shared" si="29"/>
        <v>28</v>
      </c>
      <c r="AU87" s="203">
        <f t="shared" si="30"/>
        <v>25</v>
      </c>
      <c r="AV87" s="75">
        <v>1</v>
      </c>
      <c r="AW87" s="75">
        <v>1</v>
      </c>
      <c r="AX87" s="75">
        <v>1</v>
      </c>
      <c r="AY87" s="197">
        <f t="shared" si="31"/>
        <v>28</v>
      </c>
    </row>
    <row r="88" spans="1:51" x14ac:dyDescent="0.3">
      <c r="A88" s="50">
        <v>31</v>
      </c>
      <c r="B88" s="73">
        <v>1</v>
      </c>
      <c r="C88" s="73">
        <v>1</v>
      </c>
      <c r="D88" s="73">
        <v>3</v>
      </c>
      <c r="E88" s="73">
        <v>1</v>
      </c>
      <c r="F88" s="73">
        <v>3</v>
      </c>
      <c r="G88" s="73">
        <v>1</v>
      </c>
      <c r="H88" s="73">
        <v>2</v>
      </c>
      <c r="I88" s="73">
        <v>2</v>
      </c>
      <c r="J88" s="73">
        <v>1</v>
      </c>
      <c r="K88" s="73">
        <v>2</v>
      </c>
      <c r="L88" s="73">
        <v>1</v>
      </c>
      <c r="M88" s="73">
        <v>2</v>
      </c>
      <c r="N88" s="73">
        <v>1</v>
      </c>
      <c r="O88" s="73">
        <v>1</v>
      </c>
      <c r="P88" s="73">
        <v>1</v>
      </c>
      <c r="Q88" s="73">
        <v>2</v>
      </c>
      <c r="R88" s="73">
        <v>1</v>
      </c>
      <c r="S88" s="73">
        <v>2</v>
      </c>
      <c r="T88" s="73">
        <v>2</v>
      </c>
      <c r="U88" s="73">
        <v>2</v>
      </c>
      <c r="V88" s="73">
        <v>3</v>
      </c>
      <c r="W88" s="73">
        <v>2</v>
      </c>
      <c r="X88" s="73">
        <v>1</v>
      </c>
      <c r="Y88" s="73">
        <v>3</v>
      </c>
      <c r="Z88" s="73">
        <v>1</v>
      </c>
      <c r="AA88" s="203">
        <f t="shared" si="22"/>
        <v>25</v>
      </c>
      <c r="AB88" s="75">
        <v>1</v>
      </c>
      <c r="AC88" s="75">
        <v>1</v>
      </c>
      <c r="AD88" s="75">
        <v>1</v>
      </c>
      <c r="AE88" s="195">
        <f t="shared" si="23"/>
        <v>28</v>
      </c>
      <c r="AF88" s="203">
        <f t="shared" si="24"/>
        <v>25</v>
      </c>
      <c r="AG88" s="75">
        <v>1</v>
      </c>
      <c r="AH88" s="75">
        <v>1</v>
      </c>
      <c r="AI88" s="75">
        <v>1</v>
      </c>
      <c r="AJ88" s="195">
        <f t="shared" si="25"/>
        <v>28</v>
      </c>
      <c r="AK88" s="203">
        <f t="shared" si="26"/>
        <v>25</v>
      </c>
      <c r="AL88" s="75">
        <v>1</v>
      </c>
      <c r="AM88" s="75">
        <v>1</v>
      </c>
      <c r="AN88" s="75">
        <v>1</v>
      </c>
      <c r="AO88" s="196">
        <f t="shared" si="27"/>
        <v>28</v>
      </c>
      <c r="AP88" s="203">
        <f t="shared" si="28"/>
        <v>25</v>
      </c>
      <c r="AQ88" s="75">
        <v>1</v>
      </c>
      <c r="AR88" s="75">
        <v>1</v>
      </c>
      <c r="AS88" s="75">
        <v>1</v>
      </c>
      <c r="AT88" s="195">
        <f t="shared" si="29"/>
        <v>28</v>
      </c>
      <c r="AU88" s="203">
        <f t="shared" si="30"/>
        <v>25</v>
      </c>
      <c r="AV88" s="75">
        <v>1</v>
      </c>
      <c r="AW88" s="75">
        <v>1</v>
      </c>
      <c r="AX88" s="75">
        <v>1</v>
      </c>
      <c r="AY88" s="197">
        <f t="shared" si="31"/>
        <v>28</v>
      </c>
    </row>
    <row r="89" spans="1:51" x14ac:dyDescent="0.3">
      <c r="A89" s="50">
        <v>32</v>
      </c>
      <c r="B89" s="73">
        <v>1</v>
      </c>
      <c r="C89" s="73">
        <v>1</v>
      </c>
      <c r="D89" s="73">
        <v>3</v>
      </c>
      <c r="E89" s="73">
        <v>1</v>
      </c>
      <c r="F89" s="73">
        <v>3</v>
      </c>
      <c r="G89" s="73">
        <v>1</v>
      </c>
      <c r="H89" s="73">
        <v>2</v>
      </c>
      <c r="I89" s="73">
        <v>2</v>
      </c>
      <c r="J89" s="73">
        <v>1</v>
      </c>
      <c r="K89" s="73">
        <v>2</v>
      </c>
      <c r="L89" s="73">
        <v>1</v>
      </c>
      <c r="M89" s="73">
        <v>2</v>
      </c>
      <c r="N89" s="73">
        <v>1</v>
      </c>
      <c r="O89" s="73">
        <v>1</v>
      </c>
      <c r="P89" s="73">
        <v>1</v>
      </c>
      <c r="Q89" s="73">
        <v>2</v>
      </c>
      <c r="R89" s="73">
        <v>1</v>
      </c>
      <c r="S89" s="73">
        <v>2</v>
      </c>
      <c r="T89" s="73">
        <v>2</v>
      </c>
      <c r="U89" s="73">
        <v>2</v>
      </c>
      <c r="V89" s="73">
        <v>3</v>
      </c>
      <c r="W89" s="73">
        <v>2</v>
      </c>
      <c r="X89" s="73">
        <v>1</v>
      </c>
      <c r="Y89" s="73">
        <v>3</v>
      </c>
      <c r="Z89" s="73">
        <v>1</v>
      </c>
      <c r="AA89" s="203">
        <f t="shared" si="22"/>
        <v>25</v>
      </c>
      <c r="AB89" s="75">
        <v>1</v>
      </c>
      <c r="AC89" s="75">
        <v>1</v>
      </c>
      <c r="AD89" s="75">
        <v>1</v>
      </c>
      <c r="AE89" s="195">
        <f t="shared" si="23"/>
        <v>28</v>
      </c>
      <c r="AF89" s="203">
        <f t="shared" si="24"/>
        <v>25</v>
      </c>
      <c r="AG89" s="75">
        <v>1</v>
      </c>
      <c r="AH89" s="75">
        <v>1</v>
      </c>
      <c r="AI89" s="75">
        <v>1</v>
      </c>
      <c r="AJ89" s="195">
        <f t="shared" si="25"/>
        <v>28</v>
      </c>
      <c r="AK89" s="203">
        <f t="shared" si="26"/>
        <v>25</v>
      </c>
      <c r="AL89" s="75">
        <v>1</v>
      </c>
      <c r="AM89" s="75">
        <v>1</v>
      </c>
      <c r="AN89" s="75">
        <v>1</v>
      </c>
      <c r="AO89" s="196">
        <f t="shared" si="27"/>
        <v>28</v>
      </c>
      <c r="AP89" s="203">
        <f t="shared" si="28"/>
        <v>25</v>
      </c>
      <c r="AQ89" s="75">
        <v>1</v>
      </c>
      <c r="AR89" s="75">
        <v>1</v>
      </c>
      <c r="AS89" s="75">
        <v>1</v>
      </c>
      <c r="AT89" s="195">
        <f t="shared" si="29"/>
        <v>28</v>
      </c>
      <c r="AU89" s="203">
        <f t="shared" si="30"/>
        <v>25</v>
      </c>
      <c r="AV89" s="75">
        <v>1</v>
      </c>
      <c r="AW89" s="75">
        <v>1</v>
      </c>
      <c r="AX89" s="75">
        <v>1</v>
      </c>
      <c r="AY89" s="197">
        <f t="shared" si="31"/>
        <v>28</v>
      </c>
    </row>
    <row r="90" spans="1:51" x14ac:dyDescent="0.3">
      <c r="A90" s="50">
        <v>33</v>
      </c>
      <c r="B90" s="73">
        <v>1</v>
      </c>
      <c r="C90" s="73">
        <v>1</v>
      </c>
      <c r="D90" s="73">
        <v>3</v>
      </c>
      <c r="E90" s="73">
        <v>1</v>
      </c>
      <c r="F90" s="73">
        <v>3</v>
      </c>
      <c r="G90" s="73">
        <v>1</v>
      </c>
      <c r="H90" s="73">
        <v>2</v>
      </c>
      <c r="I90" s="73">
        <v>2</v>
      </c>
      <c r="J90" s="73">
        <v>1</v>
      </c>
      <c r="K90" s="73">
        <v>2</v>
      </c>
      <c r="L90" s="73">
        <v>1</v>
      </c>
      <c r="M90" s="73">
        <v>2</v>
      </c>
      <c r="N90" s="73">
        <v>1</v>
      </c>
      <c r="O90" s="73">
        <v>1</v>
      </c>
      <c r="P90" s="73">
        <v>1</v>
      </c>
      <c r="Q90" s="73">
        <v>2</v>
      </c>
      <c r="R90" s="73">
        <v>1</v>
      </c>
      <c r="S90" s="73">
        <v>2</v>
      </c>
      <c r="T90" s="73">
        <v>2</v>
      </c>
      <c r="U90" s="73">
        <v>2</v>
      </c>
      <c r="V90" s="73">
        <v>3</v>
      </c>
      <c r="W90" s="73">
        <v>2</v>
      </c>
      <c r="X90" s="73">
        <v>1</v>
      </c>
      <c r="Y90" s="73">
        <v>3</v>
      </c>
      <c r="Z90" s="73">
        <v>1</v>
      </c>
      <c r="AA90" s="203">
        <f t="shared" si="22"/>
        <v>25</v>
      </c>
      <c r="AB90" s="75">
        <v>1</v>
      </c>
      <c r="AC90" s="75">
        <v>1</v>
      </c>
      <c r="AD90" s="75">
        <v>1</v>
      </c>
      <c r="AE90" s="195">
        <f t="shared" si="23"/>
        <v>28</v>
      </c>
      <c r="AF90" s="203">
        <f t="shared" si="24"/>
        <v>25</v>
      </c>
      <c r="AG90" s="75">
        <v>1</v>
      </c>
      <c r="AH90" s="75">
        <v>1</v>
      </c>
      <c r="AI90" s="75">
        <v>1</v>
      </c>
      <c r="AJ90" s="195">
        <f t="shared" si="25"/>
        <v>28</v>
      </c>
      <c r="AK90" s="203">
        <f t="shared" si="26"/>
        <v>25</v>
      </c>
      <c r="AL90" s="75">
        <v>1</v>
      </c>
      <c r="AM90" s="75">
        <v>1</v>
      </c>
      <c r="AN90" s="75">
        <v>1</v>
      </c>
      <c r="AO90" s="196">
        <f t="shared" si="27"/>
        <v>28</v>
      </c>
      <c r="AP90" s="203">
        <f t="shared" si="28"/>
        <v>25</v>
      </c>
      <c r="AQ90" s="75">
        <v>1</v>
      </c>
      <c r="AR90" s="75">
        <v>1</v>
      </c>
      <c r="AS90" s="75">
        <v>1</v>
      </c>
      <c r="AT90" s="195">
        <f t="shared" si="29"/>
        <v>28</v>
      </c>
      <c r="AU90" s="203">
        <f t="shared" si="30"/>
        <v>25</v>
      </c>
      <c r="AV90" s="75">
        <v>1</v>
      </c>
      <c r="AW90" s="75">
        <v>1</v>
      </c>
      <c r="AX90" s="75">
        <v>1</v>
      </c>
      <c r="AY90" s="197">
        <f t="shared" si="31"/>
        <v>28</v>
      </c>
    </row>
    <row r="91" spans="1:51" x14ac:dyDescent="0.3">
      <c r="A91" s="50">
        <v>34</v>
      </c>
      <c r="B91" s="75">
        <v>1</v>
      </c>
      <c r="C91" s="75">
        <v>1</v>
      </c>
      <c r="D91" s="75">
        <v>3</v>
      </c>
      <c r="E91" s="75">
        <v>1</v>
      </c>
      <c r="F91" s="75">
        <v>3</v>
      </c>
      <c r="G91" s="75">
        <v>1</v>
      </c>
      <c r="H91" s="73">
        <v>2</v>
      </c>
      <c r="I91" s="75">
        <v>2</v>
      </c>
      <c r="J91" s="75">
        <v>1</v>
      </c>
      <c r="K91" s="75">
        <v>2</v>
      </c>
      <c r="L91" s="73">
        <v>1</v>
      </c>
      <c r="M91" s="73">
        <v>2</v>
      </c>
      <c r="N91" s="73">
        <v>1</v>
      </c>
      <c r="O91" s="73">
        <v>1</v>
      </c>
      <c r="P91" s="73">
        <v>1</v>
      </c>
      <c r="Q91" s="75">
        <v>2</v>
      </c>
      <c r="R91" s="73">
        <v>1</v>
      </c>
      <c r="S91" s="73">
        <v>2</v>
      </c>
      <c r="T91" s="73">
        <v>2</v>
      </c>
      <c r="U91" s="75">
        <v>2</v>
      </c>
      <c r="V91" s="75">
        <v>3</v>
      </c>
      <c r="W91" s="75">
        <v>2</v>
      </c>
      <c r="X91" s="73">
        <v>1</v>
      </c>
      <c r="Y91" s="73">
        <v>3</v>
      </c>
      <c r="Z91" s="73">
        <v>1</v>
      </c>
      <c r="AA91" s="203">
        <f t="shared" si="22"/>
        <v>25</v>
      </c>
      <c r="AB91" s="75">
        <v>1</v>
      </c>
      <c r="AC91" s="75">
        <v>1</v>
      </c>
      <c r="AD91" s="75">
        <v>1</v>
      </c>
      <c r="AE91" s="195">
        <f t="shared" si="23"/>
        <v>28</v>
      </c>
      <c r="AF91" s="203">
        <f t="shared" si="24"/>
        <v>25</v>
      </c>
      <c r="AG91" s="75">
        <v>1</v>
      </c>
      <c r="AH91" s="75">
        <v>1</v>
      </c>
      <c r="AI91" s="75">
        <v>1</v>
      </c>
      <c r="AJ91" s="195">
        <f t="shared" si="25"/>
        <v>28</v>
      </c>
      <c r="AK91" s="203">
        <f t="shared" si="26"/>
        <v>25</v>
      </c>
      <c r="AL91" s="75">
        <v>1</v>
      </c>
      <c r="AM91" s="75">
        <v>1</v>
      </c>
      <c r="AN91" s="75">
        <v>1</v>
      </c>
      <c r="AO91" s="196">
        <f t="shared" si="27"/>
        <v>28</v>
      </c>
      <c r="AP91" s="203">
        <f t="shared" si="28"/>
        <v>25</v>
      </c>
      <c r="AQ91" s="75">
        <v>1</v>
      </c>
      <c r="AR91" s="75">
        <v>1</v>
      </c>
      <c r="AS91" s="75">
        <v>1</v>
      </c>
      <c r="AT91" s="195">
        <f t="shared" si="29"/>
        <v>28</v>
      </c>
      <c r="AU91" s="203">
        <f t="shared" si="30"/>
        <v>25</v>
      </c>
      <c r="AV91" s="75">
        <v>1</v>
      </c>
      <c r="AW91" s="75">
        <v>1</v>
      </c>
      <c r="AX91" s="75">
        <v>1</v>
      </c>
      <c r="AY91" s="197">
        <f t="shared" si="31"/>
        <v>28</v>
      </c>
    </row>
    <row r="92" spans="1:51" ht="16.2" thickBot="1" x14ac:dyDescent="0.35">
      <c r="A92" s="204">
        <v>35</v>
      </c>
      <c r="B92" s="205">
        <v>1</v>
      </c>
      <c r="C92" s="198">
        <v>1</v>
      </c>
      <c r="D92" s="198">
        <v>3</v>
      </c>
      <c r="E92" s="198">
        <v>1</v>
      </c>
      <c r="F92" s="198">
        <v>3</v>
      </c>
      <c r="G92" s="198">
        <v>1</v>
      </c>
      <c r="H92" s="205">
        <v>2</v>
      </c>
      <c r="I92" s="198">
        <v>2</v>
      </c>
      <c r="J92" s="198">
        <v>1</v>
      </c>
      <c r="K92" s="198">
        <v>2</v>
      </c>
      <c r="L92" s="205">
        <v>1</v>
      </c>
      <c r="M92" s="205">
        <v>2</v>
      </c>
      <c r="N92" s="205">
        <v>1</v>
      </c>
      <c r="O92" s="205">
        <v>1</v>
      </c>
      <c r="P92" s="205">
        <v>1</v>
      </c>
      <c r="Q92" s="198">
        <v>2</v>
      </c>
      <c r="R92" s="205">
        <v>1</v>
      </c>
      <c r="S92" s="205">
        <v>2</v>
      </c>
      <c r="T92" s="205">
        <v>2</v>
      </c>
      <c r="U92" s="198">
        <v>2</v>
      </c>
      <c r="V92" s="198">
        <v>3</v>
      </c>
      <c r="W92" s="198">
        <v>2</v>
      </c>
      <c r="X92" s="205">
        <v>1</v>
      </c>
      <c r="Y92" s="205">
        <v>3</v>
      </c>
      <c r="Z92" s="205">
        <v>1</v>
      </c>
      <c r="AA92" s="206">
        <f t="shared" si="22"/>
        <v>25</v>
      </c>
      <c r="AB92" s="198">
        <v>1</v>
      </c>
      <c r="AC92" s="198">
        <v>1</v>
      </c>
      <c r="AD92" s="198">
        <v>1</v>
      </c>
      <c r="AE92" s="199">
        <f t="shared" si="23"/>
        <v>28</v>
      </c>
      <c r="AF92" s="206">
        <f t="shared" si="24"/>
        <v>25</v>
      </c>
      <c r="AG92" s="198">
        <v>1</v>
      </c>
      <c r="AH92" s="198">
        <v>1</v>
      </c>
      <c r="AI92" s="198">
        <v>1</v>
      </c>
      <c r="AJ92" s="199">
        <f t="shared" si="25"/>
        <v>28</v>
      </c>
      <c r="AK92" s="206">
        <f t="shared" si="26"/>
        <v>25</v>
      </c>
      <c r="AL92" s="198">
        <v>1</v>
      </c>
      <c r="AM92" s="198">
        <v>1</v>
      </c>
      <c r="AN92" s="198">
        <v>1</v>
      </c>
      <c r="AO92" s="200">
        <f t="shared" si="27"/>
        <v>28</v>
      </c>
      <c r="AP92" s="206">
        <f t="shared" si="28"/>
        <v>25</v>
      </c>
      <c r="AQ92" s="198">
        <v>1</v>
      </c>
      <c r="AR92" s="198">
        <v>1</v>
      </c>
      <c r="AS92" s="198">
        <v>1</v>
      </c>
      <c r="AT92" s="199">
        <f t="shared" si="29"/>
        <v>28</v>
      </c>
      <c r="AU92" s="206">
        <f t="shared" si="30"/>
        <v>25</v>
      </c>
      <c r="AV92" s="198">
        <v>1</v>
      </c>
      <c r="AW92" s="198">
        <v>1</v>
      </c>
      <c r="AX92" s="198">
        <v>1</v>
      </c>
      <c r="AY92" s="201">
        <f t="shared" si="31"/>
        <v>28</v>
      </c>
    </row>
    <row r="93" spans="1:51" ht="16.2" thickBot="1" x14ac:dyDescent="0.35">
      <c r="A93" s="54" t="s">
        <v>87</v>
      </c>
      <c r="B93" s="202">
        <f t="shared" ref="B93:AY93" si="32">SUM(B76:B92)</f>
        <v>17</v>
      </c>
      <c r="C93" s="202">
        <f t="shared" si="32"/>
        <v>17</v>
      </c>
      <c r="D93" s="202">
        <f t="shared" si="32"/>
        <v>51</v>
      </c>
      <c r="E93" s="202">
        <f t="shared" si="32"/>
        <v>17</v>
      </c>
      <c r="F93" s="202">
        <f t="shared" si="32"/>
        <v>51</v>
      </c>
      <c r="G93" s="202">
        <f t="shared" si="32"/>
        <v>17</v>
      </c>
      <c r="H93" s="202">
        <f t="shared" si="32"/>
        <v>34</v>
      </c>
      <c r="I93" s="202">
        <f t="shared" si="32"/>
        <v>34</v>
      </c>
      <c r="J93" s="202">
        <f t="shared" si="32"/>
        <v>17</v>
      </c>
      <c r="K93" s="202">
        <f t="shared" si="32"/>
        <v>34</v>
      </c>
      <c r="L93" s="202">
        <f t="shared" si="32"/>
        <v>17</v>
      </c>
      <c r="M93" s="202">
        <f t="shared" si="32"/>
        <v>34</v>
      </c>
      <c r="N93" s="202">
        <f t="shared" si="32"/>
        <v>17</v>
      </c>
      <c r="O93" s="202">
        <f t="shared" si="32"/>
        <v>17</v>
      </c>
      <c r="P93" s="202">
        <f t="shared" si="32"/>
        <v>17</v>
      </c>
      <c r="Q93" s="202">
        <f t="shared" si="32"/>
        <v>34</v>
      </c>
      <c r="R93" s="202">
        <f t="shared" si="32"/>
        <v>17</v>
      </c>
      <c r="S93" s="202">
        <f t="shared" si="32"/>
        <v>34</v>
      </c>
      <c r="T93" s="202">
        <f t="shared" si="32"/>
        <v>34</v>
      </c>
      <c r="U93" s="202">
        <f t="shared" si="32"/>
        <v>34</v>
      </c>
      <c r="V93" s="202">
        <f t="shared" si="32"/>
        <v>51</v>
      </c>
      <c r="W93" s="202">
        <f t="shared" si="32"/>
        <v>34</v>
      </c>
      <c r="X93" s="202">
        <f t="shared" si="32"/>
        <v>17</v>
      </c>
      <c r="Y93" s="202">
        <f t="shared" si="32"/>
        <v>51</v>
      </c>
      <c r="Z93" s="202">
        <f t="shared" si="32"/>
        <v>17</v>
      </c>
      <c r="AA93" s="202">
        <f t="shared" si="32"/>
        <v>425</v>
      </c>
      <c r="AB93" s="202">
        <f t="shared" si="32"/>
        <v>17</v>
      </c>
      <c r="AC93" s="202">
        <f t="shared" si="32"/>
        <v>17</v>
      </c>
      <c r="AD93" s="202">
        <f t="shared" si="32"/>
        <v>17</v>
      </c>
      <c r="AE93" s="202">
        <f t="shared" si="32"/>
        <v>476</v>
      </c>
      <c r="AF93" s="202">
        <f t="shared" si="32"/>
        <v>425</v>
      </c>
      <c r="AG93" s="202">
        <f t="shared" si="32"/>
        <v>17</v>
      </c>
      <c r="AH93" s="202">
        <f t="shared" si="32"/>
        <v>17</v>
      </c>
      <c r="AI93" s="202">
        <f t="shared" si="32"/>
        <v>17</v>
      </c>
      <c r="AJ93" s="202">
        <f t="shared" si="32"/>
        <v>476</v>
      </c>
      <c r="AK93" s="202">
        <f t="shared" si="32"/>
        <v>425</v>
      </c>
      <c r="AL93" s="202">
        <f t="shared" si="32"/>
        <v>17</v>
      </c>
      <c r="AM93" s="202">
        <f t="shared" si="32"/>
        <v>17</v>
      </c>
      <c r="AN93" s="202">
        <f t="shared" si="32"/>
        <v>17</v>
      </c>
      <c r="AO93" s="202">
        <f t="shared" si="32"/>
        <v>476</v>
      </c>
      <c r="AP93" s="202">
        <f t="shared" si="32"/>
        <v>425</v>
      </c>
      <c r="AQ93" s="202">
        <f t="shared" si="32"/>
        <v>17</v>
      </c>
      <c r="AR93" s="202">
        <f t="shared" si="32"/>
        <v>17</v>
      </c>
      <c r="AS93" s="202">
        <f t="shared" si="32"/>
        <v>17</v>
      </c>
      <c r="AT93" s="202">
        <f t="shared" si="32"/>
        <v>476</v>
      </c>
      <c r="AU93" s="202">
        <f t="shared" si="32"/>
        <v>425</v>
      </c>
      <c r="AV93" s="202">
        <f t="shared" si="32"/>
        <v>17</v>
      </c>
      <c r="AW93" s="202">
        <f t="shared" si="32"/>
        <v>17</v>
      </c>
      <c r="AX93" s="202">
        <f t="shared" si="32"/>
        <v>17</v>
      </c>
      <c r="AY93" s="202">
        <f t="shared" si="32"/>
        <v>476</v>
      </c>
    </row>
    <row r="94" spans="1:51" x14ac:dyDescent="0.3">
      <c r="A94" s="513" t="s">
        <v>88</v>
      </c>
      <c r="B94" s="513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</row>
    <row r="95" spans="1:51" x14ac:dyDescent="0.3">
      <c r="A95" s="59"/>
      <c r="B95" s="59"/>
      <c r="C95" s="502" t="s">
        <v>89</v>
      </c>
      <c r="D95" s="489"/>
      <c r="E95" s="502" t="s">
        <v>128</v>
      </c>
      <c r="F95" s="488"/>
      <c r="G95" s="488"/>
      <c r="H95" s="488"/>
      <c r="I95" s="488"/>
      <c r="J95" s="488"/>
      <c r="K95" s="488"/>
      <c r="L95" s="488"/>
      <c r="M95" s="489"/>
      <c r="N95" s="502" t="s">
        <v>90</v>
      </c>
      <c r="O95" s="488"/>
      <c r="P95" s="488"/>
      <c r="Q95" s="488"/>
      <c r="R95" s="488"/>
      <c r="S95" s="488"/>
      <c r="T95" s="489"/>
      <c r="U95" s="173"/>
      <c r="V95" s="502" t="s">
        <v>135</v>
      </c>
      <c r="W95" s="489"/>
      <c r="X95" s="56"/>
      <c r="Y95" s="56"/>
      <c r="Z95" s="56"/>
      <c r="AA95" s="56"/>
      <c r="AB95" s="56"/>
      <c r="AC95" s="56"/>
      <c r="AD95" s="56"/>
      <c r="AE95" s="511" t="s">
        <v>247</v>
      </c>
      <c r="AF95" s="511"/>
      <c r="AG95" s="511"/>
      <c r="AH95" s="511"/>
      <c r="AI95" s="511"/>
      <c r="AJ95" s="511"/>
      <c r="AK95" s="511"/>
      <c r="AL95" s="511"/>
      <c r="AM95" s="511"/>
      <c r="AN95" s="511"/>
      <c r="AO95" s="511"/>
      <c r="AP95" s="511"/>
      <c r="AQ95" s="511"/>
      <c r="AR95" s="511"/>
      <c r="AS95" s="511"/>
      <c r="AT95" s="511"/>
      <c r="AU95" s="511"/>
      <c r="AV95" s="511"/>
      <c r="AW95" s="511"/>
      <c r="AX95" s="511"/>
      <c r="AY95" s="511"/>
    </row>
    <row r="96" spans="1:51" x14ac:dyDescent="0.3">
      <c r="A96" s="59"/>
      <c r="B96" s="59"/>
      <c r="C96" s="499" t="s">
        <v>91</v>
      </c>
      <c r="D96" s="489"/>
      <c r="E96" s="499" t="s">
        <v>129</v>
      </c>
      <c r="F96" s="488"/>
      <c r="G96" s="488"/>
      <c r="H96" s="488"/>
      <c r="I96" s="488"/>
      <c r="J96" s="488"/>
      <c r="K96" s="488"/>
      <c r="L96" s="488"/>
      <c r="M96" s="489"/>
      <c r="N96" s="500" t="s">
        <v>130</v>
      </c>
      <c r="O96" s="488"/>
      <c r="P96" s="488"/>
      <c r="Q96" s="488"/>
      <c r="R96" s="488"/>
      <c r="S96" s="488"/>
      <c r="T96" s="489"/>
      <c r="U96" s="31"/>
      <c r="V96" s="502" t="s">
        <v>21</v>
      </c>
      <c r="W96" s="489"/>
      <c r="X96" s="22"/>
      <c r="Y96" s="22"/>
      <c r="Z96" s="22"/>
      <c r="AA96" s="22"/>
      <c r="AB96" s="22"/>
      <c r="AC96" s="22"/>
      <c r="AD96" s="22"/>
      <c r="AE96" s="501" t="s">
        <v>60</v>
      </c>
      <c r="AF96" s="501"/>
      <c r="AG96" s="501"/>
      <c r="AH96" s="501"/>
      <c r="AI96" s="501"/>
      <c r="AJ96" s="501"/>
      <c r="AK96" s="501"/>
      <c r="AL96" s="501"/>
      <c r="AM96" s="501"/>
      <c r="AN96" s="501"/>
      <c r="AO96" s="501"/>
      <c r="AP96" s="501"/>
      <c r="AQ96" s="501"/>
      <c r="AR96" s="501"/>
      <c r="AS96" s="501"/>
      <c r="AT96" s="501"/>
      <c r="AU96" s="501"/>
      <c r="AV96" s="501"/>
      <c r="AW96" s="501"/>
      <c r="AX96" s="501"/>
      <c r="AY96" s="501"/>
    </row>
    <row r="97" spans="1:51" x14ac:dyDescent="0.3">
      <c r="A97" s="59"/>
      <c r="B97" s="59"/>
      <c r="C97" s="499" t="s">
        <v>93</v>
      </c>
      <c r="D97" s="489"/>
      <c r="E97" s="499" t="s">
        <v>246</v>
      </c>
      <c r="F97" s="488"/>
      <c r="G97" s="488"/>
      <c r="H97" s="488"/>
      <c r="I97" s="488"/>
      <c r="J97" s="488"/>
      <c r="K97" s="488"/>
      <c r="L97" s="488"/>
      <c r="M97" s="489"/>
      <c r="N97" s="500" t="s">
        <v>131</v>
      </c>
      <c r="O97" s="488"/>
      <c r="P97" s="488"/>
      <c r="Q97" s="488"/>
      <c r="R97" s="488"/>
      <c r="S97" s="488"/>
      <c r="T97" s="489"/>
      <c r="U97" s="31"/>
      <c r="V97" s="502" t="s">
        <v>22</v>
      </c>
      <c r="W97" s="489"/>
      <c r="X97" s="22"/>
      <c r="Y97" s="22"/>
      <c r="Z97" s="22"/>
      <c r="AA97" s="22"/>
      <c r="AB97" s="22"/>
      <c r="AC97" s="22"/>
      <c r="AD97" s="22"/>
      <c r="AE97" s="501" t="s">
        <v>61</v>
      </c>
      <c r="AF97" s="501"/>
      <c r="AG97" s="501"/>
      <c r="AH97" s="501"/>
      <c r="AI97" s="501"/>
      <c r="AJ97" s="501"/>
      <c r="AK97" s="501"/>
      <c r="AL97" s="501"/>
      <c r="AM97" s="501"/>
      <c r="AN97" s="501"/>
      <c r="AO97" s="501"/>
      <c r="AP97" s="501"/>
      <c r="AQ97" s="501"/>
      <c r="AR97" s="501"/>
      <c r="AS97" s="501"/>
      <c r="AT97" s="501"/>
      <c r="AU97" s="501"/>
      <c r="AV97" s="501"/>
      <c r="AW97" s="501"/>
      <c r="AX97" s="501"/>
      <c r="AY97" s="501"/>
    </row>
    <row r="98" spans="1:51" x14ac:dyDescent="0.3">
      <c r="A98" s="59"/>
      <c r="B98" s="59"/>
      <c r="C98" s="499" t="s">
        <v>95</v>
      </c>
      <c r="D98" s="489"/>
      <c r="E98" s="499" t="s">
        <v>166</v>
      </c>
      <c r="F98" s="488"/>
      <c r="G98" s="488"/>
      <c r="H98" s="488"/>
      <c r="I98" s="488"/>
      <c r="J98" s="488"/>
      <c r="K98" s="488"/>
      <c r="L98" s="488"/>
      <c r="M98" s="489"/>
      <c r="N98" s="500" t="s">
        <v>132</v>
      </c>
      <c r="O98" s="488"/>
      <c r="P98" s="488"/>
      <c r="Q98" s="488"/>
      <c r="R98" s="488"/>
      <c r="S98" s="488"/>
      <c r="T98" s="489"/>
      <c r="U98" s="31"/>
      <c r="V98" s="502" t="s">
        <v>23</v>
      </c>
      <c r="W98" s="489"/>
      <c r="X98" s="56"/>
      <c r="Y98" s="56"/>
      <c r="Z98" s="56"/>
      <c r="AA98" s="56"/>
      <c r="AB98" s="56"/>
      <c r="AC98" s="56"/>
      <c r="AD98" s="56"/>
      <c r="AE98" s="56"/>
      <c r="AF98" s="59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</row>
    <row r="99" spans="1:51" x14ac:dyDescent="0.3">
      <c r="A99" s="59"/>
      <c r="B99" s="59"/>
      <c r="C99" s="499" t="s">
        <v>97</v>
      </c>
      <c r="D99" s="489"/>
      <c r="E99" s="499" t="s">
        <v>133</v>
      </c>
      <c r="F99" s="488"/>
      <c r="G99" s="488"/>
      <c r="H99" s="488"/>
      <c r="I99" s="488"/>
      <c r="J99" s="488"/>
      <c r="K99" s="488"/>
      <c r="L99" s="488"/>
      <c r="M99" s="489"/>
      <c r="N99" s="500" t="s">
        <v>130</v>
      </c>
      <c r="O99" s="488"/>
      <c r="P99" s="488"/>
      <c r="Q99" s="488"/>
      <c r="R99" s="488"/>
      <c r="S99" s="488"/>
      <c r="T99" s="489"/>
      <c r="U99" s="31"/>
      <c r="V99" s="502" t="s">
        <v>18</v>
      </c>
      <c r="W99" s="489"/>
      <c r="X99" s="56"/>
      <c r="Y99" s="56"/>
      <c r="Z99" s="56"/>
      <c r="AA99" s="56"/>
      <c r="AB99" s="56"/>
      <c r="AC99" s="56"/>
      <c r="AD99" s="56"/>
      <c r="AE99" s="56"/>
      <c r="AF99" s="59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</row>
    <row r="100" spans="1:51" x14ac:dyDescent="0.3">
      <c r="A100" s="59"/>
      <c r="B100" s="59"/>
      <c r="C100" s="499" t="s">
        <v>98</v>
      </c>
      <c r="D100" s="489"/>
      <c r="E100" s="499" t="s">
        <v>129</v>
      </c>
      <c r="F100" s="488"/>
      <c r="G100" s="488"/>
      <c r="H100" s="488"/>
      <c r="I100" s="488"/>
      <c r="J100" s="488"/>
      <c r="K100" s="488"/>
      <c r="L100" s="488"/>
      <c r="M100" s="489"/>
      <c r="N100" s="500" t="s">
        <v>131</v>
      </c>
      <c r="O100" s="488"/>
      <c r="P100" s="488"/>
      <c r="Q100" s="488"/>
      <c r="R100" s="488"/>
      <c r="S100" s="488"/>
      <c r="T100" s="489"/>
      <c r="U100" s="31"/>
      <c r="V100" s="502" t="s">
        <v>136</v>
      </c>
      <c r="W100" s="489"/>
      <c r="X100" s="189"/>
      <c r="Y100" s="189"/>
      <c r="Z100" s="189"/>
      <c r="AA100" s="189"/>
      <c r="AB100" s="189"/>
      <c r="AC100" s="189"/>
      <c r="AD100" s="189"/>
      <c r="AE100" s="189"/>
      <c r="AF100" s="189"/>
      <c r="AG100" s="189"/>
      <c r="AH100" s="189"/>
      <c r="AI100" s="189"/>
      <c r="AJ100" s="189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</row>
  </sheetData>
  <mergeCells count="170">
    <mergeCell ref="E31:F31"/>
    <mergeCell ref="G31:O31"/>
    <mergeCell ref="P31:V31"/>
    <mergeCell ref="X31:Y31"/>
    <mergeCell ref="E32:F32"/>
    <mergeCell ref="G32:O32"/>
    <mergeCell ref="P32:V32"/>
    <mergeCell ref="X32:Y32"/>
    <mergeCell ref="V100:W100"/>
    <mergeCell ref="N68:T68"/>
    <mergeCell ref="V68:W68"/>
    <mergeCell ref="N95:T95"/>
    <mergeCell ref="V95:W95"/>
    <mergeCell ref="N96:T96"/>
    <mergeCell ref="V96:W96"/>
    <mergeCell ref="N97:T97"/>
    <mergeCell ref="V97:W97"/>
    <mergeCell ref="N98:T98"/>
    <mergeCell ref="V98:W98"/>
    <mergeCell ref="G28:O28"/>
    <mergeCell ref="P28:V28"/>
    <mergeCell ref="X28:Y28"/>
    <mergeCell ref="E29:F29"/>
    <mergeCell ref="G29:O29"/>
    <mergeCell ref="P29:V29"/>
    <mergeCell ref="X29:Y29"/>
    <mergeCell ref="E30:F30"/>
    <mergeCell ref="G30:O30"/>
    <mergeCell ref="P30:V30"/>
    <mergeCell ref="X30:Y30"/>
    <mergeCell ref="AE30:AY30"/>
    <mergeCell ref="C31:D31"/>
    <mergeCell ref="AE28:AY28"/>
    <mergeCell ref="AE29:AY29"/>
    <mergeCell ref="Z42:Z43"/>
    <mergeCell ref="C29:D30"/>
    <mergeCell ref="C27:D27"/>
    <mergeCell ref="C28:D28"/>
    <mergeCell ref="C32:D32"/>
    <mergeCell ref="I42:J42"/>
    <mergeCell ref="K42:L42"/>
    <mergeCell ref="M42:N42"/>
    <mergeCell ref="C34:AJ34"/>
    <mergeCell ref="C35:AJ35"/>
    <mergeCell ref="O42:P42"/>
    <mergeCell ref="Q42:R42"/>
    <mergeCell ref="S42:S43"/>
    <mergeCell ref="T42:T43"/>
    <mergeCell ref="U42:U43"/>
    <mergeCell ref="E27:F27"/>
    <mergeCell ref="G27:O27"/>
    <mergeCell ref="P27:V27"/>
    <mergeCell ref="X27:Y27"/>
    <mergeCell ref="E28:F28"/>
    <mergeCell ref="S6:S7"/>
    <mergeCell ref="T6:T7"/>
    <mergeCell ref="O6:P6"/>
    <mergeCell ref="C64:D64"/>
    <mergeCell ref="E64:M64"/>
    <mergeCell ref="C66:D66"/>
    <mergeCell ref="E66:M66"/>
    <mergeCell ref="A40:AY40"/>
    <mergeCell ref="A39:AY39"/>
    <mergeCell ref="AU42:AY42"/>
    <mergeCell ref="V42:V43"/>
    <mergeCell ref="W42:W43"/>
    <mergeCell ref="X42:X43"/>
    <mergeCell ref="Y42:Y43"/>
    <mergeCell ref="A62:B62"/>
    <mergeCell ref="C63:D63"/>
    <mergeCell ref="E63:M63"/>
    <mergeCell ref="AA42:AE42"/>
    <mergeCell ref="A42:A43"/>
    <mergeCell ref="B42:B43"/>
    <mergeCell ref="C42:C43"/>
    <mergeCell ref="D42:E42"/>
    <mergeCell ref="F42:G42"/>
    <mergeCell ref="H42:H43"/>
    <mergeCell ref="A3:AY3"/>
    <mergeCell ref="A4:AY4"/>
    <mergeCell ref="AA6:AE6"/>
    <mergeCell ref="AF6:AJ6"/>
    <mergeCell ref="AK6:AO6"/>
    <mergeCell ref="AP6:AT6"/>
    <mergeCell ref="AU6:AY6"/>
    <mergeCell ref="A26:B26"/>
    <mergeCell ref="A6:A7"/>
    <mergeCell ref="B6:B7"/>
    <mergeCell ref="C6:C7"/>
    <mergeCell ref="D6:E6"/>
    <mergeCell ref="F6:G6"/>
    <mergeCell ref="H6:H7"/>
    <mergeCell ref="I6:J6"/>
    <mergeCell ref="K6:L6"/>
    <mergeCell ref="Z6:Z7"/>
    <mergeCell ref="V6:V7"/>
    <mergeCell ref="W6:W7"/>
    <mergeCell ref="X6:X7"/>
    <mergeCell ref="Y6:Y7"/>
    <mergeCell ref="U6:U7"/>
    <mergeCell ref="M6:N6"/>
    <mergeCell ref="Q6:R6"/>
    <mergeCell ref="AE66:AY66"/>
    <mergeCell ref="C67:D67"/>
    <mergeCell ref="E67:M67"/>
    <mergeCell ref="C65:D65"/>
    <mergeCell ref="E65:M65"/>
    <mergeCell ref="AE65:AY65"/>
    <mergeCell ref="AF42:AJ42"/>
    <mergeCell ref="AK42:AO42"/>
    <mergeCell ref="AP42:AT42"/>
    <mergeCell ref="N63:T63"/>
    <mergeCell ref="V63:W63"/>
    <mergeCell ref="N64:T64"/>
    <mergeCell ref="V64:W64"/>
    <mergeCell ref="N65:T65"/>
    <mergeCell ref="V65:W65"/>
    <mergeCell ref="N66:T66"/>
    <mergeCell ref="V66:W66"/>
    <mergeCell ref="N67:T67"/>
    <mergeCell ref="V67:W67"/>
    <mergeCell ref="AE95:AY95"/>
    <mergeCell ref="AU74:AY74"/>
    <mergeCell ref="AE64:AY64"/>
    <mergeCell ref="A94:B94"/>
    <mergeCell ref="C95:D95"/>
    <mergeCell ref="E95:M95"/>
    <mergeCell ref="B74:B75"/>
    <mergeCell ref="C74:C75"/>
    <mergeCell ref="C70:AJ70"/>
    <mergeCell ref="D74:E74"/>
    <mergeCell ref="F74:G74"/>
    <mergeCell ref="H74:H75"/>
    <mergeCell ref="I74:J74"/>
    <mergeCell ref="K74:L74"/>
    <mergeCell ref="C68:D68"/>
    <mergeCell ref="E68:M68"/>
    <mergeCell ref="A71:AY71"/>
    <mergeCell ref="A72:AY72"/>
    <mergeCell ref="M74:N74"/>
    <mergeCell ref="Q74:R74"/>
    <mergeCell ref="S74:S75"/>
    <mergeCell ref="T74:T75"/>
    <mergeCell ref="W74:W75"/>
    <mergeCell ref="X74:X75"/>
    <mergeCell ref="Z74:Z75"/>
    <mergeCell ref="AA74:AE74"/>
    <mergeCell ref="AF74:AJ74"/>
    <mergeCell ref="AK74:AO74"/>
    <mergeCell ref="AP74:AT74"/>
    <mergeCell ref="A74:A75"/>
    <mergeCell ref="O74:P74"/>
    <mergeCell ref="V74:V75"/>
    <mergeCell ref="Y74:Y75"/>
    <mergeCell ref="U74:U75"/>
    <mergeCell ref="C100:D100"/>
    <mergeCell ref="E100:M100"/>
    <mergeCell ref="N100:T100"/>
    <mergeCell ref="C96:D96"/>
    <mergeCell ref="E96:M96"/>
    <mergeCell ref="AE96:AY96"/>
    <mergeCell ref="C97:D97"/>
    <mergeCell ref="E97:M97"/>
    <mergeCell ref="AE97:AY97"/>
    <mergeCell ref="E98:M98"/>
    <mergeCell ref="C99:D99"/>
    <mergeCell ref="E99:M99"/>
    <mergeCell ref="C98:D98"/>
    <mergeCell ref="N99:T99"/>
    <mergeCell ref="V99:W99"/>
  </mergeCells>
  <phoneticPr fontId="24" type="noConversion"/>
  <pageMargins left="0.7" right="0.7" top="0.75" bottom="0.75" header="0.3" footer="0.3"/>
  <pageSetup paperSize="9" scale="48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532-8E52-4304-A7A4-98E3199DF8CB}">
  <dimension ref="A1:H52"/>
  <sheetViews>
    <sheetView workbookViewId="0">
      <selection sqref="A1:H52"/>
    </sheetView>
  </sheetViews>
  <sheetFormatPr defaultRowHeight="14.4" x14ac:dyDescent="0.3"/>
  <cols>
    <col min="1" max="1" width="11.33203125" customWidth="1"/>
    <col min="2" max="2" width="14.88671875" customWidth="1"/>
    <col min="3" max="8" width="11.33203125" customWidth="1"/>
  </cols>
  <sheetData>
    <row r="1" spans="1:8" ht="15.6" x14ac:dyDescent="0.3">
      <c r="A1" s="529" t="s">
        <v>248</v>
      </c>
      <c r="B1" s="428"/>
      <c r="C1" s="428"/>
      <c r="D1" s="428"/>
      <c r="E1" s="428"/>
      <c r="F1" s="428"/>
      <c r="G1" s="428"/>
      <c r="H1" s="428"/>
    </row>
    <row r="2" spans="1:8" ht="15.6" x14ac:dyDescent="0.3">
      <c r="A2" s="1"/>
      <c r="B2" s="12"/>
      <c r="C2" s="1"/>
      <c r="D2" s="1"/>
      <c r="E2" s="1"/>
      <c r="F2" s="1"/>
      <c r="G2" s="1"/>
      <c r="H2" s="1"/>
    </row>
    <row r="3" spans="1:8" ht="15.6" x14ac:dyDescent="0.3">
      <c r="A3" s="497" t="s">
        <v>28</v>
      </c>
      <c r="B3" s="497" t="s">
        <v>249</v>
      </c>
      <c r="C3" s="497" t="s">
        <v>135</v>
      </c>
      <c r="D3" s="490" t="s">
        <v>250</v>
      </c>
      <c r="E3" s="488"/>
      <c r="F3" s="488"/>
      <c r="G3" s="489"/>
      <c r="H3" s="215"/>
    </row>
    <row r="4" spans="1:8" ht="15.6" x14ac:dyDescent="0.3">
      <c r="A4" s="528"/>
      <c r="B4" s="528"/>
      <c r="C4" s="528"/>
      <c r="D4" s="215" t="s">
        <v>251</v>
      </c>
      <c r="E4" s="215" t="s">
        <v>252</v>
      </c>
      <c r="F4" s="215" t="s">
        <v>253</v>
      </c>
      <c r="G4" s="215" t="s">
        <v>254</v>
      </c>
      <c r="H4" s="215" t="s">
        <v>255</v>
      </c>
    </row>
    <row r="5" spans="1:8" ht="15.6" x14ac:dyDescent="0.3">
      <c r="A5" s="526">
        <v>1</v>
      </c>
      <c r="B5" s="188" t="s">
        <v>186</v>
      </c>
      <c r="C5" s="217">
        <v>10</v>
      </c>
      <c r="D5" s="217">
        <v>10</v>
      </c>
      <c r="E5" s="217">
        <v>18</v>
      </c>
      <c r="F5" s="217">
        <v>27</v>
      </c>
      <c r="G5" s="217">
        <v>35</v>
      </c>
      <c r="H5" s="217"/>
    </row>
    <row r="6" spans="1:8" ht="15.6" x14ac:dyDescent="0.3">
      <c r="A6" s="527"/>
      <c r="B6" s="188" t="s">
        <v>186</v>
      </c>
      <c r="C6" s="217">
        <v>11</v>
      </c>
      <c r="D6" s="217">
        <v>10</v>
      </c>
      <c r="E6" s="217">
        <v>18</v>
      </c>
      <c r="F6" s="217">
        <v>27</v>
      </c>
      <c r="G6" s="217">
        <v>35</v>
      </c>
      <c r="H6" s="217"/>
    </row>
    <row r="7" spans="1:8" ht="15.6" x14ac:dyDescent="0.3">
      <c r="A7" s="528"/>
      <c r="B7" s="188" t="s">
        <v>186</v>
      </c>
      <c r="C7" s="217">
        <v>12</v>
      </c>
      <c r="D7" s="217">
        <v>10</v>
      </c>
      <c r="E7" s="217">
        <v>18</v>
      </c>
      <c r="F7" s="217">
        <v>27</v>
      </c>
      <c r="G7" s="217">
        <v>35</v>
      </c>
      <c r="H7" s="217"/>
    </row>
    <row r="8" spans="1:8" ht="15.6" x14ac:dyDescent="0.3">
      <c r="A8" s="526">
        <v>2</v>
      </c>
      <c r="B8" s="188" t="s">
        <v>256</v>
      </c>
      <c r="C8" s="217">
        <v>10</v>
      </c>
      <c r="D8" s="217">
        <v>10</v>
      </c>
      <c r="E8" s="217">
        <v>18</v>
      </c>
      <c r="F8" s="217">
        <v>27</v>
      </c>
      <c r="G8" s="217">
        <v>35</v>
      </c>
      <c r="H8" s="217"/>
    </row>
    <row r="9" spans="1:8" ht="15.6" x14ac:dyDescent="0.3">
      <c r="A9" s="527"/>
      <c r="B9" s="188" t="s">
        <v>256</v>
      </c>
      <c r="C9" s="217">
        <v>11</v>
      </c>
      <c r="D9" s="217">
        <v>10</v>
      </c>
      <c r="E9" s="217">
        <v>18</v>
      </c>
      <c r="F9" s="217">
        <v>27</v>
      </c>
      <c r="G9" s="217">
        <v>35</v>
      </c>
      <c r="H9" s="217"/>
    </row>
    <row r="10" spans="1:8" ht="15.6" x14ac:dyDescent="0.3">
      <c r="A10" s="528"/>
      <c r="B10" s="188" t="s">
        <v>256</v>
      </c>
      <c r="C10" s="217">
        <v>12</v>
      </c>
      <c r="D10" s="217">
        <v>10</v>
      </c>
      <c r="E10" s="217">
        <v>18</v>
      </c>
      <c r="F10" s="217">
        <v>27</v>
      </c>
      <c r="G10" s="217">
        <v>35</v>
      </c>
      <c r="H10" s="217"/>
    </row>
    <row r="11" spans="1:8" ht="15.6" x14ac:dyDescent="0.3">
      <c r="A11" s="526">
        <v>3</v>
      </c>
      <c r="B11" s="188" t="s">
        <v>185</v>
      </c>
      <c r="C11" s="217">
        <v>10</v>
      </c>
      <c r="D11" s="217">
        <v>10</v>
      </c>
      <c r="E11" s="217">
        <v>18</v>
      </c>
      <c r="F11" s="217">
        <v>27</v>
      </c>
      <c r="G11" s="217">
        <v>35</v>
      </c>
      <c r="H11" s="217"/>
    </row>
    <row r="12" spans="1:8" ht="15.6" x14ac:dyDescent="0.3">
      <c r="A12" s="527"/>
      <c r="B12" s="188" t="s">
        <v>185</v>
      </c>
      <c r="C12" s="217">
        <v>11</v>
      </c>
      <c r="D12" s="217">
        <v>10</v>
      </c>
      <c r="E12" s="217">
        <v>18</v>
      </c>
      <c r="F12" s="217">
        <v>27</v>
      </c>
      <c r="G12" s="217">
        <v>35</v>
      </c>
      <c r="H12" s="217"/>
    </row>
    <row r="13" spans="1:8" ht="15.6" x14ac:dyDescent="0.3">
      <c r="A13" s="528"/>
      <c r="B13" s="188" t="s">
        <v>185</v>
      </c>
      <c r="C13" s="217">
        <v>12</v>
      </c>
      <c r="D13" s="217">
        <v>10</v>
      </c>
      <c r="E13" s="217">
        <v>18</v>
      </c>
      <c r="F13" s="217">
        <v>27</v>
      </c>
      <c r="G13" s="217">
        <v>35</v>
      </c>
      <c r="H13" s="217"/>
    </row>
    <row r="14" spans="1:8" ht="15.6" x14ac:dyDescent="0.3">
      <c r="A14" s="526">
        <v>4</v>
      </c>
      <c r="B14" s="188" t="s">
        <v>184</v>
      </c>
      <c r="C14" s="217">
        <v>10</v>
      </c>
      <c r="D14" s="217">
        <v>10</v>
      </c>
      <c r="E14" s="217">
        <v>18</v>
      </c>
      <c r="F14" s="217">
        <v>27</v>
      </c>
      <c r="G14" s="217">
        <v>35</v>
      </c>
      <c r="H14" s="217"/>
    </row>
    <row r="15" spans="1:8" ht="15.6" x14ac:dyDescent="0.3">
      <c r="A15" s="527"/>
      <c r="B15" s="188" t="s">
        <v>184</v>
      </c>
      <c r="C15" s="217">
        <v>11</v>
      </c>
      <c r="D15" s="217">
        <v>10</v>
      </c>
      <c r="E15" s="217">
        <v>18</v>
      </c>
      <c r="F15" s="217">
        <v>27</v>
      </c>
      <c r="G15" s="217">
        <v>35</v>
      </c>
      <c r="H15" s="217"/>
    </row>
    <row r="16" spans="1:8" ht="15.6" x14ac:dyDescent="0.3">
      <c r="A16" s="528"/>
      <c r="B16" s="188" t="s">
        <v>184</v>
      </c>
      <c r="C16" s="217">
        <v>12</v>
      </c>
      <c r="D16" s="217">
        <v>10</v>
      </c>
      <c r="E16" s="217">
        <v>18</v>
      </c>
      <c r="F16" s="217">
        <v>27</v>
      </c>
      <c r="G16" s="217">
        <v>35</v>
      </c>
      <c r="H16" s="217"/>
    </row>
    <row r="17" spans="1:8" ht="15.6" x14ac:dyDescent="0.3">
      <c r="A17" s="526">
        <v>5</v>
      </c>
      <c r="B17" s="188" t="s">
        <v>257</v>
      </c>
      <c r="C17" s="217">
        <v>10</v>
      </c>
      <c r="D17" s="217">
        <v>10</v>
      </c>
      <c r="E17" s="217">
        <v>18</v>
      </c>
      <c r="F17" s="217">
        <v>28</v>
      </c>
      <c r="G17" s="217">
        <v>35</v>
      </c>
      <c r="H17" s="217"/>
    </row>
    <row r="18" spans="1:8" ht="15.6" x14ac:dyDescent="0.3">
      <c r="A18" s="527"/>
      <c r="B18" s="188" t="s">
        <v>257</v>
      </c>
      <c r="C18" s="217">
        <v>11</v>
      </c>
      <c r="D18" s="217" t="s">
        <v>258</v>
      </c>
      <c r="E18" s="217" t="s">
        <v>258</v>
      </c>
      <c r="F18" s="217" t="s">
        <v>258</v>
      </c>
      <c r="G18" s="217" t="s">
        <v>258</v>
      </c>
      <c r="H18" s="217"/>
    </row>
    <row r="19" spans="1:8" ht="15.6" x14ac:dyDescent="0.3">
      <c r="A19" s="528"/>
      <c r="B19" s="188" t="s">
        <v>257</v>
      </c>
      <c r="C19" s="217">
        <v>12</v>
      </c>
      <c r="D19" s="217">
        <v>10</v>
      </c>
      <c r="E19" s="217">
        <v>18</v>
      </c>
      <c r="F19" s="217">
        <v>27</v>
      </c>
      <c r="G19" s="217">
        <v>35</v>
      </c>
      <c r="H19" s="217"/>
    </row>
    <row r="20" spans="1:8" ht="15.6" x14ac:dyDescent="0.3">
      <c r="A20" s="526">
        <v>6</v>
      </c>
      <c r="B20" s="188" t="s">
        <v>190</v>
      </c>
      <c r="C20" s="217">
        <v>10</v>
      </c>
      <c r="D20" s="217">
        <v>10</v>
      </c>
      <c r="E20" s="217">
        <v>18</v>
      </c>
      <c r="F20" s="217">
        <v>28</v>
      </c>
      <c r="G20" s="217">
        <v>35</v>
      </c>
      <c r="H20" s="217"/>
    </row>
    <row r="21" spans="1:8" ht="15.6" x14ac:dyDescent="0.3">
      <c r="A21" s="527"/>
      <c r="B21" s="188" t="s">
        <v>190</v>
      </c>
      <c r="C21" s="217">
        <v>11</v>
      </c>
      <c r="D21" s="217">
        <v>10</v>
      </c>
      <c r="E21" s="217">
        <v>18</v>
      </c>
      <c r="F21" s="217">
        <v>28</v>
      </c>
      <c r="G21" s="217">
        <v>35</v>
      </c>
      <c r="H21" s="217"/>
    </row>
    <row r="22" spans="1:8" ht="15.6" x14ac:dyDescent="0.3">
      <c r="A22" s="528"/>
      <c r="B22" s="188" t="s">
        <v>190</v>
      </c>
      <c r="C22" s="217">
        <v>12</v>
      </c>
      <c r="D22" s="217">
        <v>10</v>
      </c>
      <c r="E22" s="217">
        <v>18</v>
      </c>
      <c r="F22" s="217">
        <v>28</v>
      </c>
      <c r="G22" s="217">
        <v>35</v>
      </c>
      <c r="H22" s="217"/>
    </row>
    <row r="23" spans="1:8" ht="15.6" x14ac:dyDescent="0.3">
      <c r="A23" s="526">
        <v>7</v>
      </c>
      <c r="B23" s="188" t="s">
        <v>259</v>
      </c>
      <c r="C23" s="217">
        <v>10</v>
      </c>
      <c r="D23" s="217">
        <v>10</v>
      </c>
      <c r="E23" s="217">
        <v>18</v>
      </c>
      <c r="F23" s="217">
        <v>28</v>
      </c>
      <c r="G23" s="217">
        <v>35</v>
      </c>
      <c r="H23" s="217"/>
    </row>
    <row r="24" spans="1:8" ht="15.6" x14ac:dyDescent="0.3">
      <c r="A24" s="527"/>
      <c r="B24" s="188" t="s">
        <v>259</v>
      </c>
      <c r="C24" s="217">
        <v>11</v>
      </c>
      <c r="D24" s="217">
        <v>11</v>
      </c>
      <c r="E24" s="217">
        <v>18</v>
      </c>
      <c r="F24" s="217">
        <v>28</v>
      </c>
      <c r="G24" s="217">
        <v>35</v>
      </c>
      <c r="H24" s="217"/>
    </row>
    <row r="25" spans="1:8" ht="15.6" x14ac:dyDescent="0.3">
      <c r="A25" s="528"/>
      <c r="B25" s="188" t="s">
        <v>259</v>
      </c>
      <c r="C25" s="217">
        <v>12</v>
      </c>
      <c r="D25" s="217">
        <v>11</v>
      </c>
      <c r="E25" s="217">
        <v>18</v>
      </c>
      <c r="F25" s="217">
        <v>28</v>
      </c>
      <c r="G25" s="217">
        <v>35</v>
      </c>
      <c r="H25" s="217"/>
    </row>
    <row r="26" spans="1:8" ht="15.6" x14ac:dyDescent="0.3">
      <c r="A26" s="526">
        <v>8</v>
      </c>
      <c r="B26" s="188" t="s">
        <v>195</v>
      </c>
      <c r="C26" s="217">
        <v>10</v>
      </c>
      <c r="D26" s="217">
        <v>9</v>
      </c>
      <c r="E26" s="217">
        <v>18</v>
      </c>
      <c r="F26" s="217">
        <v>27</v>
      </c>
      <c r="G26" s="217">
        <v>35</v>
      </c>
      <c r="H26" s="217"/>
    </row>
    <row r="27" spans="1:8" ht="15.6" x14ac:dyDescent="0.3">
      <c r="A27" s="527"/>
      <c r="B27" s="188" t="s">
        <v>195</v>
      </c>
      <c r="C27" s="217">
        <v>11</v>
      </c>
      <c r="D27" s="217">
        <v>10</v>
      </c>
      <c r="E27" s="217">
        <v>18</v>
      </c>
      <c r="F27" s="217">
        <v>26</v>
      </c>
      <c r="G27" s="217">
        <v>35</v>
      </c>
      <c r="H27" s="217"/>
    </row>
    <row r="28" spans="1:8" ht="15.6" x14ac:dyDescent="0.3">
      <c r="A28" s="528"/>
      <c r="B28" s="188" t="s">
        <v>195</v>
      </c>
      <c r="C28" s="217">
        <v>12</v>
      </c>
      <c r="D28" s="217">
        <v>10</v>
      </c>
      <c r="E28" s="217">
        <v>18</v>
      </c>
      <c r="F28" s="217">
        <v>27</v>
      </c>
      <c r="G28" s="217">
        <v>35</v>
      </c>
      <c r="H28" s="217"/>
    </row>
    <row r="29" spans="1:8" ht="15.6" x14ac:dyDescent="0.3">
      <c r="A29" s="526">
        <v>9</v>
      </c>
      <c r="B29" s="188" t="s">
        <v>191</v>
      </c>
      <c r="C29" s="217">
        <v>10</v>
      </c>
      <c r="D29" s="217">
        <v>10</v>
      </c>
      <c r="E29" s="217">
        <v>18</v>
      </c>
      <c r="F29" s="217">
        <v>27</v>
      </c>
      <c r="G29" s="217">
        <v>35</v>
      </c>
      <c r="H29" s="217"/>
    </row>
    <row r="30" spans="1:8" ht="15.6" x14ac:dyDescent="0.3">
      <c r="A30" s="527"/>
      <c r="B30" s="188" t="s">
        <v>191</v>
      </c>
      <c r="C30" s="217">
        <v>11</v>
      </c>
      <c r="D30" s="217">
        <v>10</v>
      </c>
      <c r="E30" s="217">
        <v>18</v>
      </c>
      <c r="F30" s="217">
        <v>27</v>
      </c>
      <c r="G30" s="217">
        <v>35</v>
      </c>
      <c r="H30" s="217"/>
    </row>
    <row r="31" spans="1:8" ht="15.6" x14ac:dyDescent="0.3">
      <c r="A31" s="528"/>
      <c r="B31" s="188" t="s">
        <v>191</v>
      </c>
      <c r="C31" s="217">
        <v>12</v>
      </c>
      <c r="D31" s="217">
        <v>10</v>
      </c>
      <c r="E31" s="217">
        <v>18</v>
      </c>
      <c r="F31" s="217">
        <v>27</v>
      </c>
      <c r="G31" s="217">
        <v>35</v>
      </c>
      <c r="H31" s="217"/>
    </row>
    <row r="32" spans="1:8" ht="15.6" x14ac:dyDescent="0.3">
      <c r="A32" s="526">
        <v>10</v>
      </c>
      <c r="B32" s="188" t="s">
        <v>260</v>
      </c>
      <c r="C32" s="217">
        <v>10</v>
      </c>
      <c r="D32" s="217">
        <v>10</v>
      </c>
      <c r="E32" s="217">
        <v>18</v>
      </c>
      <c r="F32" s="217">
        <v>26</v>
      </c>
      <c r="G32" s="217">
        <v>35</v>
      </c>
      <c r="H32" s="217"/>
    </row>
    <row r="33" spans="1:8" ht="15.6" x14ac:dyDescent="0.3">
      <c r="A33" s="527"/>
      <c r="B33" s="188" t="s">
        <v>260</v>
      </c>
      <c r="C33" s="217">
        <v>11</v>
      </c>
      <c r="D33" s="217">
        <v>10</v>
      </c>
      <c r="E33" s="217">
        <v>18</v>
      </c>
      <c r="F33" s="217">
        <v>26</v>
      </c>
      <c r="G33" s="217">
        <v>35</v>
      </c>
      <c r="H33" s="217"/>
    </row>
    <row r="34" spans="1:8" ht="15.6" x14ac:dyDescent="0.3">
      <c r="A34" s="528"/>
      <c r="B34" s="188" t="s">
        <v>260</v>
      </c>
      <c r="C34" s="217">
        <v>12</v>
      </c>
      <c r="D34" s="217">
        <v>10</v>
      </c>
      <c r="E34" s="217">
        <v>18</v>
      </c>
      <c r="F34" s="217">
        <v>27</v>
      </c>
      <c r="G34" s="217">
        <v>35</v>
      </c>
      <c r="H34" s="217"/>
    </row>
    <row r="35" spans="1:8" ht="15.6" x14ac:dyDescent="0.3">
      <c r="A35" s="526">
        <v>11</v>
      </c>
      <c r="B35" s="188" t="s">
        <v>56</v>
      </c>
      <c r="C35" s="217">
        <v>10</v>
      </c>
      <c r="D35" s="217">
        <v>10</v>
      </c>
      <c r="E35" s="217">
        <v>18</v>
      </c>
      <c r="F35" s="217">
        <v>27</v>
      </c>
      <c r="G35" s="217">
        <v>35</v>
      </c>
      <c r="H35" s="217"/>
    </row>
    <row r="36" spans="1:8" ht="15.6" x14ac:dyDescent="0.3">
      <c r="A36" s="527"/>
      <c r="B36" s="188" t="s">
        <v>56</v>
      </c>
      <c r="C36" s="217">
        <v>11</v>
      </c>
      <c r="D36" s="217">
        <v>10</v>
      </c>
      <c r="E36" s="217">
        <v>18</v>
      </c>
      <c r="F36" s="217">
        <v>27</v>
      </c>
      <c r="G36" s="217">
        <v>35</v>
      </c>
      <c r="H36" s="217"/>
    </row>
    <row r="37" spans="1:8" ht="15.6" x14ac:dyDescent="0.3">
      <c r="A37" s="528"/>
      <c r="B37" s="188" t="s">
        <v>56</v>
      </c>
      <c r="C37" s="217">
        <v>12</v>
      </c>
      <c r="D37" s="217">
        <v>10</v>
      </c>
      <c r="E37" s="217">
        <v>18</v>
      </c>
      <c r="F37" s="217">
        <v>27</v>
      </c>
      <c r="G37" s="217">
        <v>35</v>
      </c>
      <c r="H37" s="217"/>
    </row>
    <row r="38" spans="1:8" ht="15.6" x14ac:dyDescent="0.3">
      <c r="A38" s="526">
        <v>12</v>
      </c>
      <c r="B38" s="188" t="s">
        <v>261</v>
      </c>
      <c r="C38" s="217">
        <v>10</v>
      </c>
      <c r="D38" s="217">
        <v>10</v>
      </c>
      <c r="E38" s="217">
        <v>18</v>
      </c>
      <c r="F38" s="217">
        <v>27</v>
      </c>
      <c r="G38" s="217">
        <v>35</v>
      </c>
      <c r="H38" s="217"/>
    </row>
    <row r="39" spans="1:8" ht="15.6" x14ac:dyDescent="0.3">
      <c r="A39" s="527"/>
      <c r="B39" s="188" t="s">
        <v>261</v>
      </c>
      <c r="C39" s="217">
        <v>11</v>
      </c>
      <c r="D39" s="217">
        <v>10</v>
      </c>
      <c r="E39" s="217">
        <v>18</v>
      </c>
      <c r="F39" s="217">
        <v>28</v>
      </c>
      <c r="G39" s="217">
        <v>35</v>
      </c>
      <c r="H39" s="217"/>
    </row>
    <row r="40" spans="1:8" ht="15.6" x14ac:dyDescent="0.3">
      <c r="A40" s="528"/>
      <c r="B40" s="188" t="s">
        <v>261</v>
      </c>
      <c r="C40" s="217">
        <v>12</v>
      </c>
      <c r="D40" s="217" t="s">
        <v>258</v>
      </c>
      <c r="E40" s="217" t="s">
        <v>258</v>
      </c>
      <c r="F40" s="217" t="s">
        <v>258</v>
      </c>
      <c r="G40" s="217" t="s">
        <v>258</v>
      </c>
      <c r="H40" s="217"/>
    </row>
    <row r="41" spans="1:8" ht="15.6" x14ac:dyDescent="0.3">
      <c r="A41" s="526">
        <v>13</v>
      </c>
      <c r="B41" s="188" t="s">
        <v>79</v>
      </c>
      <c r="C41" s="217">
        <v>10</v>
      </c>
      <c r="D41" s="217">
        <v>12</v>
      </c>
      <c r="E41" s="217">
        <v>18</v>
      </c>
      <c r="F41" s="217">
        <v>29</v>
      </c>
      <c r="G41" s="217">
        <v>35</v>
      </c>
      <c r="H41" s="217"/>
    </row>
    <row r="42" spans="1:8" ht="15.6" x14ac:dyDescent="0.3">
      <c r="A42" s="527"/>
      <c r="B42" s="188" t="s">
        <v>79</v>
      </c>
      <c r="C42" s="217">
        <v>11</v>
      </c>
      <c r="D42" s="217">
        <v>12</v>
      </c>
      <c r="E42" s="217">
        <v>18</v>
      </c>
      <c r="F42" s="217">
        <v>29</v>
      </c>
      <c r="G42" s="217">
        <v>35</v>
      </c>
      <c r="H42" s="217"/>
    </row>
    <row r="43" spans="1:8" ht="15.6" x14ac:dyDescent="0.3">
      <c r="A43" s="528"/>
      <c r="B43" s="188" t="s">
        <v>79</v>
      </c>
      <c r="C43" s="217">
        <v>12</v>
      </c>
      <c r="D43" s="217">
        <v>12</v>
      </c>
      <c r="E43" s="217">
        <v>18</v>
      </c>
      <c r="F43" s="217">
        <v>29</v>
      </c>
      <c r="G43" s="217">
        <v>35</v>
      </c>
      <c r="H43" s="217"/>
    </row>
    <row r="44" spans="1:8" ht="15.6" x14ac:dyDescent="0.3">
      <c r="A44" s="526">
        <v>14</v>
      </c>
      <c r="B44" s="188" t="s">
        <v>144</v>
      </c>
      <c r="C44" s="217">
        <v>10</v>
      </c>
      <c r="D44" s="217">
        <v>10</v>
      </c>
      <c r="E44" s="217">
        <v>18</v>
      </c>
      <c r="F44" s="217">
        <v>28</v>
      </c>
      <c r="G44" s="217">
        <v>35</v>
      </c>
      <c r="H44" s="217"/>
    </row>
    <row r="45" spans="1:8" ht="15.6" x14ac:dyDescent="0.3">
      <c r="A45" s="527"/>
      <c r="B45" s="188" t="s">
        <v>144</v>
      </c>
      <c r="C45" s="217">
        <v>11</v>
      </c>
      <c r="D45" s="217">
        <v>10</v>
      </c>
      <c r="E45" s="217">
        <v>18</v>
      </c>
      <c r="F45" s="217">
        <v>28</v>
      </c>
      <c r="G45" s="217">
        <v>35</v>
      </c>
      <c r="H45" s="217"/>
    </row>
    <row r="46" spans="1:8" ht="15.6" x14ac:dyDescent="0.3">
      <c r="A46" s="528"/>
      <c r="B46" s="188" t="s">
        <v>144</v>
      </c>
      <c r="C46" s="217">
        <v>12</v>
      </c>
      <c r="D46" s="217">
        <v>10</v>
      </c>
      <c r="E46" s="217">
        <v>18</v>
      </c>
      <c r="F46" s="217">
        <v>28</v>
      </c>
      <c r="G46" s="217">
        <v>35</v>
      </c>
      <c r="H46" s="217"/>
    </row>
    <row r="47" spans="1:8" ht="15.6" x14ac:dyDescent="0.3">
      <c r="A47" s="526">
        <v>15</v>
      </c>
      <c r="B47" s="188" t="s">
        <v>193</v>
      </c>
      <c r="C47" s="217">
        <v>10</v>
      </c>
      <c r="D47" s="217">
        <v>9</v>
      </c>
      <c r="E47" s="217">
        <v>18</v>
      </c>
      <c r="F47" s="217">
        <v>27</v>
      </c>
      <c r="G47" s="217">
        <v>35</v>
      </c>
      <c r="H47" s="217"/>
    </row>
    <row r="48" spans="1:8" ht="15.6" x14ac:dyDescent="0.3">
      <c r="A48" s="527"/>
      <c r="B48" s="188" t="s">
        <v>193</v>
      </c>
      <c r="C48" s="217">
        <v>11</v>
      </c>
      <c r="D48" s="217">
        <v>9</v>
      </c>
      <c r="E48" s="217">
        <v>18</v>
      </c>
      <c r="F48" s="217">
        <v>27</v>
      </c>
      <c r="G48" s="217">
        <v>35</v>
      </c>
      <c r="H48" s="217"/>
    </row>
    <row r="49" spans="1:8" ht="15.6" x14ac:dyDescent="0.3">
      <c r="A49" s="527"/>
      <c r="B49" s="216" t="s">
        <v>193</v>
      </c>
      <c r="C49" s="218">
        <v>12</v>
      </c>
      <c r="D49" s="218">
        <v>9</v>
      </c>
      <c r="E49" s="218">
        <v>18</v>
      </c>
      <c r="F49" s="218">
        <v>27</v>
      </c>
      <c r="G49" s="218">
        <v>35</v>
      </c>
      <c r="H49" s="218"/>
    </row>
    <row r="50" spans="1:8" ht="15.6" x14ac:dyDescent="0.3">
      <c r="A50" s="530">
        <v>16</v>
      </c>
      <c r="B50" s="19" t="s">
        <v>65</v>
      </c>
      <c r="C50" s="83">
        <v>10</v>
      </c>
      <c r="D50" s="83">
        <v>9</v>
      </c>
      <c r="E50" s="83">
        <v>18</v>
      </c>
      <c r="F50" s="83">
        <v>27</v>
      </c>
      <c r="G50" s="83">
        <v>35</v>
      </c>
      <c r="H50" s="83"/>
    </row>
    <row r="51" spans="1:8" ht="15.6" x14ac:dyDescent="0.3">
      <c r="A51" s="531"/>
      <c r="B51" s="19" t="s">
        <v>65</v>
      </c>
      <c r="C51" s="83">
        <v>11</v>
      </c>
      <c r="D51" s="83">
        <v>9</v>
      </c>
      <c r="E51" s="83">
        <v>18</v>
      </c>
      <c r="F51" s="83">
        <v>27</v>
      </c>
      <c r="G51" s="83">
        <v>35</v>
      </c>
      <c r="H51" s="83"/>
    </row>
    <row r="52" spans="1:8" ht="15.6" x14ac:dyDescent="0.3">
      <c r="A52" s="531"/>
      <c r="B52" s="19" t="s">
        <v>65</v>
      </c>
      <c r="C52" s="83">
        <v>12</v>
      </c>
      <c r="D52" s="83">
        <v>9</v>
      </c>
      <c r="E52" s="83">
        <v>18</v>
      </c>
      <c r="F52" s="83">
        <v>27</v>
      </c>
      <c r="G52" s="83">
        <v>35</v>
      </c>
      <c r="H52" s="83"/>
    </row>
  </sheetData>
  <mergeCells count="21">
    <mergeCell ref="A44:A46"/>
    <mergeCell ref="A47:A49"/>
    <mergeCell ref="A50:A52"/>
    <mergeCell ref="A26:A28"/>
    <mergeCell ref="A29:A31"/>
    <mergeCell ref="A32:A34"/>
    <mergeCell ref="A35:A37"/>
    <mergeCell ref="A38:A40"/>
    <mergeCell ref="A41:A43"/>
    <mergeCell ref="A23:A25"/>
    <mergeCell ref="A1:H1"/>
    <mergeCell ref="A3:A4"/>
    <mergeCell ref="B3:B4"/>
    <mergeCell ref="C3:C4"/>
    <mergeCell ref="D3:G3"/>
    <mergeCell ref="A5:A7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92C5-04A1-486E-86AE-06B73E9A030F}">
  <dimension ref="A1:T31"/>
  <sheetViews>
    <sheetView topLeftCell="A13" workbookViewId="0">
      <selection activeCell="I16" sqref="I16"/>
    </sheetView>
  </sheetViews>
  <sheetFormatPr defaultRowHeight="14.4" x14ac:dyDescent="0.3"/>
  <cols>
    <col min="2" max="2" width="17.6640625" customWidth="1"/>
  </cols>
  <sheetData>
    <row r="1" spans="1:20" x14ac:dyDescent="0.3">
      <c r="A1" s="532" t="s">
        <v>263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</row>
    <row r="2" spans="1:20" x14ac:dyDescent="0.3">
      <c r="A2" s="21"/>
      <c r="B2" s="21"/>
      <c r="C2" s="2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6" x14ac:dyDescent="0.3">
      <c r="A3" s="219" t="s">
        <v>28</v>
      </c>
      <c r="B3" s="533" t="s">
        <v>29</v>
      </c>
      <c r="C3" s="534"/>
      <c r="D3" s="220" t="s">
        <v>167</v>
      </c>
      <c r="E3" s="220" t="s">
        <v>168</v>
      </c>
      <c r="F3" s="220" t="s">
        <v>169</v>
      </c>
      <c r="G3" s="220" t="s">
        <v>170</v>
      </c>
      <c r="H3" s="220" t="s">
        <v>171</v>
      </c>
      <c r="I3" s="220" t="s">
        <v>172</v>
      </c>
      <c r="J3" s="220" t="s">
        <v>173</v>
      </c>
      <c r="K3" s="220" t="s">
        <v>174</v>
      </c>
      <c r="L3" s="220" t="s">
        <v>175</v>
      </c>
      <c r="M3" s="220" t="s">
        <v>149</v>
      </c>
      <c r="N3" s="220" t="s">
        <v>176</v>
      </c>
      <c r="O3" s="220" t="s">
        <v>150</v>
      </c>
      <c r="P3" s="220" t="s">
        <v>177</v>
      </c>
      <c r="Q3" s="220" t="s">
        <v>178</v>
      </c>
      <c r="R3" s="220" t="s">
        <v>179</v>
      </c>
      <c r="S3" s="220" t="s">
        <v>180</v>
      </c>
      <c r="T3" s="220" t="s">
        <v>181</v>
      </c>
    </row>
    <row r="4" spans="1:20" ht="22.8" customHeight="1" x14ac:dyDescent="0.3">
      <c r="A4" s="221">
        <v>1</v>
      </c>
      <c r="B4" s="222" t="s">
        <v>38</v>
      </c>
      <c r="C4" s="223" t="s">
        <v>1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</row>
    <row r="5" spans="1:20" ht="22.8" customHeight="1" x14ac:dyDescent="0.3">
      <c r="A5" s="221">
        <v>3</v>
      </c>
      <c r="B5" s="224" t="s">
        <v>147</v>
      </c>
      <c r="C5" s="225" t="s">
        <v>148</v>
      </c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</row>
    <row r="6" spans="1:20" ht="22.8" customHeight="1" x14ac:dyDescent="0.3">
      <c r="A6" s="221">
        <v>5</v>
      </c>
      <c r="B6" s="224" t="s">
        <v>46</v>
      </c>
      <c r="C6" s="225" t="s">
        <v>2</v>
      </c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</row>
    <row r="7" spans="1:20" ht="22.8" customHeight="1" x14ac:dyDescent="0.3">
      <c r="A7" s="221">
        <v>6</v>
      </c>
      <c r="B7" s="224" t="s">
        <v>109</v>
      </c>
      <c r="C7" s="225" t="s">
        <v>110</v>
      </c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</row>
    <row r="8" spans="1:20" ht="22.8" customHeight="1" x14ac:dyDescent="0.3">
      <c r="A8" s="221">
        <v>7</v>
      </c>
      <c r="B8" s="224" t="s">
        <v>111</v>
      </c>
      <c r="C8" s="225" t="s">
        <v>112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</row>
    <row r="9" spans="1:20" ht="22.8" customHeight="1" x14ac:dyDescent="0.3">
      <c r="A9" s="221">
        <v>8</v>
      </c>
      <c r="B9" s="224" t="s">
        <v>137</v>
      </c>
      <c r="C9" s="225" t="s">
        <v>47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</row>
    <row r="10" spans="1:20" ht="22.8" customHeight="1" x14ac:dyDescent="0.3">
      <c r="A10" s="221">
        <v>9</v>
      </c>
      <c r="B10" s="224" t="s">
        <v>51</v>
      </c>
      <c r="C10" s="225" t="s">
        <v>0</v>
      </c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</row>
    <row r="11" spans="1:20" ht="22.8" customHeight="1" x14ac:dyDescent="0.3">
      <c r="A11" s="221">
        <v>10</v>
      </c>
      <c r="B11" s="224" t="s">
        <v>52</v>
      </c>
      <c r="C11" s="225" t="s">
        <v>53</v>
      </c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</row>
    <row r="12" spans="1:20" ht="22.8" customHeight="1" x14ac:dyDescent="0.3">
      <c r="A12" s="221">
        <v>11</v>
      </c>
      <c r="B12" s="222" t="s">
        <v>41</v>
      </c>
      <c r="C12" s="223" t="s">
        <v>42</v>
      </c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</row>
    <row r="13" spans="1:20" ht="22.8" customHeight="1" x14ac:dyDescent="0.3">
      <c r="A13" s="221">
        <v>12</v>
      </c>
      <c r="B13" s="224" t="s">
        <v>160</v>
      </c>
      <c r="C13" s="225" t="s">
        <v>145</v>
      </c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</row>
    <row r="14" spans="1:20" ht="22.8" customHeight="1" x14ac:dyDescent="0.3">
      <c r="A14" s="221">
        <v>13</v>
      </c>
      <c r="B14" s="224" t="s">
        <v>205</v>
      </c>
      <c r="C14" s="225" t="s">
        <v>75</v>
      </c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</row>
    <row r="15" spans="1:20" ht="22.8" customHeight="1" x14ac:dyDescent="0.3">
      <c r="A15" s="221">
        <v>14</v>
      </c>
      <c r="B15" s="224" t="s">
        <v>159</v>
      </c>
      <c r="C15" s="225" t="s">
        <v>54</v>
      </c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</row>
    <row r="16" spans="1:20" ht="22.8" customHeight="1" x14ac:dyDescent="0.3">
      <c r="A16" s="221">
        <v>15</v>
      </c>
      <c r="B16" s="224" t="s">
        <v>206</v>
      </c>
      <c r="C16" s="225" t="s">
        <v>207</v>
      </c>
      <c r="D16" s="220"/>
      <c r="E16" s="220"/>
      <c r="F16" s="220"/>
      <c r="G16" s="220"/>
      <c r="H16" s="220"/>
      <c r="I16" s="220" t="s">
        <v>297</v>
      </c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</row>
    <row r="17" spans="1:20" ht="22.8" customHeight="1" x14ac:dyDescent="0.3">
      <c r="A17" s="221">
        <v>16</v>
      </c>
      <c r="B17" s="224" t="s">
        <v>103</v>
      </c>
      <c r="C17" s="225" t="s">
        <v>104</v>
      </c>
      <c r="D17" s="220"/>
      <c r="E17" s="220"/>
      <c r="F17" s="220"/>
      <c r="G17" s="220"/>
      <c r="H17" s="220"/>
      <c r="I17" s="220" t="s">
        <v>297</v>
      </c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</row>
    <row r="18" spans="1:20" ht="22.8" customHeight="1" x14ac:dyDescent="0.3">
      <c r="A18" s="221">
        <v>17</v>
      </c>
      <c r="B18" s="224" t="s">
        <v>43</v>
      </c>
      <c r="C18" s="225" t="s">
        <v>44</v>
      </c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</row>
    <row r="19" spans="1:20" ht="22.8" customHeight="1" x14ac:dyDescent="0.3">
      <c r="A19" s="221">
        <v>18</v>
      </c>
      <c r="B19" s="224" t="s">
        <v>142</v>
      </c>
      <c r="C19" s="225" t="s">
        <v>143</v>
      </c>
      <c r="D19" s="220"/>
      <c r="E19" s="220"/>
      <c r="F19" s="220"/>
      <c r="G19" s="220"/>
      <c r="H19" s="220"/>
      <c r="I19" s="220" t="s">
        <v>297</v>
      </c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</row>
    <row r="20" spans="1:20" ht="22.8" customHeight="1" x14ac:dyDescent="0.3">
      <c r="A20" s="221">
        <v>19</v>
      </c>
      <c r="B20" s="224" t="s">
        <v>161</v>
      </c>
      <c r="C20" s="225" t="s">
        <v>141</v>
      </c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</row>
    <row r="21" spans="1:20" ht="22.8" customHeight="1" x14ac:dyDescent="0.3">
      <c r="A21" s="221">
        <v>20</v>
      </c>
      <c r="B21" s="224" t="s">
        <v>209</v>
      </c>
      <c r="C21" s="225" t="s">
        <v>210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</row>
    <row r="22" spans="1:20" ht="22.8" customHeight="1" x14ac:dyDescent="0.3">
      <c r="A22" s="221">
        <v>21</v>
      </c>
      <c r="B22" s="224" t="s">
        <v>213</v>
      </c>
      <c r="C22" s="225" t="s">
        <v>214</v>
      </c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</row>
    <row r="23" spans="1:20" ht="22.8" customHeight="1" x14ac:dyDescent="0.3">
      <c r="A23" s="221">
        <v>22</v>
      </c>
      <c r="B23" s="222" t="s">
        <v>50</v>
      </c>
      <c r="C23" s="223" t="s">
        <v>3</v>
      </c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</row>
    <row r="24" spans="1:20" ht="22.8" customHeight="1" x14ac:dyDescent="0.3">
      <c r="A24" s="221">
        <v>23</v>
      </c>
      <c r="B24" s="224" t="s">
        <v>162</v>
      </c>
      <c r="C24" s="225" t="s">
        <v>49</v>
      </c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</row>
    <row r="25" spans="1:20" ht="22.8" customHeight="1" x14ac:dyDescent="0.3">
      <c r="A25" s="221">
        <v>25</v>
      </c>
      <c r="B25" s="224" t="s">
        <v>55</v>
      </c>
      <c r="C25" s="225" t="s">
        <v>45</v>
      </c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ht="22.8" customHeight="1" x14ac:dyDescent="0.3">
      <c r="A26" s="221">
        <v>26</v>
      </c>
      <c r="B26" s="224" t="s">
        <v>218</v>
      </c>
      <c r="C26" s="225" t="s">
        <v>12</v>
      </c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ht="22.8" customHeight="1" x14ac:dyDescent="0.3">
      <c r="A27" s="221">
        <v>27</v>
      </c>
      <c r="B27" s="224" t="s">
        <v>220</v>
      </c>
      <c r="C27" s="225" t="s">
        <v>221</v>
      </c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ht="22.8" customHeight="1" x14ac:dyDescent="0.3">
      <c r="A28" s="221">
        <v>28</v>
      </c>
      <c r="B28" s="224" t="s">
        <v>48</v>
      </c>
      <c r="C28" s="225" t="s">
        <v>4</v>
      </c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</row>
    <row r="29" spans="1:20" ht="22.8" customHeight="1" x14ac:dyDescent="0.3">
      <c r="A29" s="221">
        <v>30</v>
      </c>
      <c r="B29" s="224" t="s">
        <v>105</v>
      </c>
      <c r="C29" s="225" t="s">
        <v>106</v>
      </c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</row>
    <row r="30" spans="1:20" ht="22.8" customHeight="1" x14ac:dyDescent="0.3">
      <c r="A30" s="221">
        <v>31</v>
      </c>
      <c r="B30" s="224" t="s">
        <v>107</v>
      </c>
      <c r="C30" s="225" t="s">
        <v>108</v>
      </c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</row>
    <row r="31" spans="1:20" x14ac:dyDescent="0.3">
      <c r="A31" s="21">
        <v>34</v>
      </c>
      <c r="B31" s="21" t="s">
        <v>225</v>
      </c>
      <c r="C31" s="21" t="s">
        <v>262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</sheetData>
  <mergeCells count="2">
    <mergeCell ref="A1:T1"/>
    <mergeCell ref="B3:C3"/>
  </mergeCells>
  <phoneticPr fontId="2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Sáng</vt:lpstr>
      <vt:lpstr>Chiều</vt:lpstr>
      <vt:lpstr>PCCM Tuần 27</vt:lpstr>
      <vt:lpstr>GV chủ nhiệm</vt:lpstr>
      <vt:lpstr>Môn GDDP&amp;HĐTNHN</vt:lpstr>
      <vt:lpstr>QĐ số tiết</vt:lpstr>
      <vt:lpstr>Lịch KTĐK</vt:lpstr>
      <vt:lpstr>Nghỉ giữa tuần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2025-06-04T00:18:13Z</cp:lastPrinted>
  <dcterms:created xsi:type="dcterms:W3CDTF">2018-08-29T16:25:01Z</dcterms:created>
  <dcterms:modified xsi:type="dcterms:W3CDTF">2026-03-22T03:49:48Z</dcterms:modified>
</cp:coreProperties>
</file>